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nni.salonen\Downloads\"/>
    </mc:Choice>
  </mc:AlternateContent>
  <xr:revisionPtr revIDLastSave="0" documentId="8_{7A2F0F36-9745-4AC0-AB05-C50D57CB4776}" xr6:coauthVersionLast="47" xr6:coauthVersionMax="47" xr10:uidLastSave="{00000000-0000-0000-0000-000000000000}"/>
  <bookViews>
    <workbookView xWindow="-120" yWindow="-120" windowWidth="24240" windowHeight="13140" xr2:uid="{0B0E16AD-EEA0-4270-BD7A-951330D6E8FC}"/>
  </bookViews>
  <sheets>
    <sheet name="Tau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6" i="1" l="1"/>
  <c r="S106" i="1" s="1"/>
  <c r="R107" i="1"/>
  <c r="S107" i="1" s="1"/>
  <c r="R108" i="1"/>
  <c r="S108" i="1" s="1"/>
  <c r="R109" i="1"/>
  <c r="S109" i="1" s="1"/>
  <c r="R110" i="1"/>
  <c r="S110" i="1" s="1"/>
  <c r="R111" i="1"/>
  <c r="S111" i="1" s="1"/>
  <c r="R112" i="1"/>
  <c r="S112" i="1" s="1"/>
  <c r="R113" i="1"/>
  <c r="S113" i="1" s="1"/>
  <c r="R114" i="1"/>
  <c r="S114" i="1" s="1"/>
  <c r="R115" i="1"/>
  <c r="S115" i="1" s="1"/>
  <c r="R116" i="1"/>
  <c r="S116" i="1" s="1"/>
  <c r="R117" i="1"/>
  <c r="S117" i="1" s="1"/>
  <c r="R118" i="1"/>
  <c r="S118" i="1" s="1"/>
  <c r="R119" i="1"/>
  <c r="S119" i="1" s="1"/>
  <c r="R120" i="1"/>
  <c r="S120" i="1" s="1"/>
  <c r="R105" i="1"/>
  <c r="S105" i="1" s="1"/>
  <c r="R72" i="1"/>
  <c r="S72" i="1" s="1"/>
  <c r="R73" i="1"/>
  <c r="S73" i="1" s="1"/>
  <c r="R74" i="1"/>
  <c r="S74" i="1" s="1"/>
  <c r="R75" i="1"/>
  <c r="S75" i="1" s="1"/>
  <c r="R76" i="1"/>
  <c r="S76" i="1" s="1"/>
  <c r="R77" i="1"/>
  <c r="S77" i="1" s="1"/>
  <c r="R78" i="1"/>
  <c r="S78" i="1" s="1"/>
  <c r="R79" i="1"/>
  <c r="S79" i="1" s="1"/>
  <c r="R80" i="1"/>
  <c r="S80" i="1" s="1"/>
  <c r="R81" i="1"/>
  <c r="S81" i="1" s="1"/>
  <c r="R82" i="1"/>
  <c r="S82" i="1" s="1"/>
  <c r="R83" i="1"/>
  <c r="S83" i="1" s="1"/>
  <c r="R84" i="1"/>
  <c r="S84" i="1" s="1"/>
  <c r="R85" i="1"/>
  <c r="S85" i="1" s="1"/>
  <c r="R86" i="1"/>
  <c r="S86" i="1" s="1"/>
  <c r="R87" i="1"/>
  <c r="S87" i="1" s="1"/>
  <c r="R88" i="1"/>
  <c r="S88" i="1" s="1"/>
  <c r="R89" i="1"/>
  <c r="S89" i="1" s="1"/>
  <c r="R90" i="1"/>
  <c r="S90" i="1" s="1"/>
  <c r="R91" i="1"/>
  <c r="S91" i="1" s="1"/>
  <c r="R92" i="1"/>
  <c r="S92" i="1" s="1"/>
  <c r="R93" i="1"/>
  <c r="S93" i="1" s="1"/>
  <c r="R94" i="1"/>
  <c r="S94" i="1" s="1"/>
  <c r="R95" i="1"/>
  <c r="S95" i="1" s="1"/>
  <c r="R96" i="1"/>
  <c r="S96" i="1" s="1"/>
  <c r="R97" i="1"/>
  <c r="S97" i="1" s="1"/>
  <c r="R98" i="1"/>
  <c r="S98" i="1" s="1"/>
  <c r="R99" i="1"/>
  <c r="S99" i="1" s="1"/>
  <c r="R100" i="1"/>
  <c r="S100" i="1" s="1"/>
  <c r="R101" i="1"/>
  <c r="S101" i="1" s="1"/>
  <c r="R102" i="1"/>
  <c r="S102" i="1" s="1"/>
  <c r="R103" i="1"/>
  <c r="S103" i="1" s="1"/>
  <c r="R71" i="1"/>
  <c r="S71" i="1" s="1"/>
  <c r="R59" i="1"/>
  <c r="S59" i="1" s="1"/>
  <c r="R60" i="1"/>
  <c r="S60" i="1" s="1"/>
  <c r="R61" i="1"/>
  <c r="S61" i="1" s="1"/>
  <c r="R62" i="1"/>
  <c r="S62" i="1" s="1"/>
  <c r="R63" i="1"/>
  <c r="S63" i="1" s="1"/>
  <c r="R64" i="1"/>
  <c r="S64" i="1" s="1"/>
  <c r="R65" i="1"/>
  <c r="S65" i="1" s="1"/>
  <c r="R66" i="1"/>
  <c r="S66" i="1" s="1"/>
  <c r="R67" i="1"/>
  <c r="S67" i="1" s="1"/>
  <c r="R68" i="1"/>
  <c r="S68" i="1" s="1"/>
  <c r="R69" i="1"/>
  <c r="S69" i="1" s="1"/>
  <c r="R58" i="1"/>
  <c r="S58" i="1" s="1"/>
  <c r="R10" i="1"/>
  <c r="S10" i="1" s="1"/>
  <c r="R11" i="1"/>
  <c r="S11" i="1" s="1"/>
  <c r="R12" i="1"/>
  <c r="S12" i="1" s="1"/>
  <c r="R13" i="1"/>
  <c r="S13" i="1" s="1"/>
  <c r="R14" i="1"/>
  <c r="S14" i="1" s="1"/>
  <c r="R15" i="1"/>
  <c r="S15" i="1" s="1"/>
  <c r="R16" i="1"/>
  <c r="S16" i="1" s="1"/>
  <c r="R17" i="1"/>
  <c r="S17" i="1" s="1"/>
  <c r="R18" i="1"/>
  <c r="S18" i="1" s="1"/>
  <c r="R19" i="1"/>
  <c r="S19" i="1" s="1"/>
  <c r="R20" i="1"/>
  <c r="S20" i="1" s="1"/>
  <c r="R21" i="1"/>
  <c r="S21" i="1" s="1"/>
  <c r="R22" i="1"/>
  <c r="S22" i="1" s="1"/>
  <c r="R23" i="1"/>
  <c r="S23" i="1" s="1"/>
  <c r="R24" i="1"/>
  <c r="S24" i="1" s="1"/>
  <c r="R25" i="1"/>
  <c r="S25" i="1" s="1"/>
  <c r="R26" i="1"/>
  <c r="S26" i="1" s="1"/>
  <c r="R27" i="1"/>
  <c r="S27" i="1" s="1"/>
  <c r="R28" i="1"/>
  <c r="S28" i="1" s="1"/>
  <c r="R29" i="1"/>
  <c r="S29" i="1" s="1"/>
  <c r="R30" i="1"/>
  <c r="S30" i="1" s="1"/>
  <c r="R31" i="1"/>
  <c r="S31" i="1" s="1"/>
  <c r="R32" i="1"/>
  <c r="S32" i="1" s="1"/>
  <c r="R33" i="1"/>
  <c r="S33" i="1" s="1"/>
  <c r="R34" i="1"/>
  <c r="S34" i="1" s="1"/>
  <c r="R35" i="1"/>
  <c r="S35" i="1" s="1"/>
  <c r="R36" i="1"/>
  <c r="S36" i="1" s="1"/>
  <c r="R37" i="1"/>
  <c r="S37" i="1" s="1"/>
  <c r="R38" i="1"/>
  <c r="S38" i="1" s="1"/>
  <c r="R39" i="1"/>
  <c r="S39" i="1" s="1"/>
  <c r="R40" i="1"/>
  <c r="S40" i="1" s="1"/>
  <c r="R41" i="1"/>
  <c r="S41" i="1" s="1"/>
  <c r="R42" i="1"/>
  <c r="S42" i="1" s="1"/>
  <c r="R43" i="1"/>
  <c r="S43" i="1" s="1"/>
  <c r="R44" i="1"/>
  <c r="S44" i="1" s="1"/>
  <c r="R45" i="1"/>
  <c r="S45" i="1" s="1"/>
  <c r="R46" i="1"/>
  <c r="S46" i="1" s="1"/>
  <c r="R47" i="1"/>
  <c r="S47" i="1" s="1"/>
  <c r="R48" i="1"/>
  <c r="S48" i="1" s="1"/>
  <c r="R49" i="1"/>
  <c r="S49" i="1" s="1"/>
  <c r="R50" i="1"/>
  <c r="S50" i="1" s="1"/>
  <c r="R51" i="1"/>
  <c r="S51" i="1" s="1"/>
  <c r="R52" i="1"/>
  <c r="S52" i="1" s="1"/>
  <c r="R53" i="1"/>
  <c r="S53" i="1" s="1"/>
  <c r="R54" i="1"/>
  <c r="S54" i="1" s="1"/>
  <c r="R55" i="1"/>
  <c r="S55" i="1" s="1"/>
  <c r="R56" i="1"/>
  <c r="S56" i="1" s="1"/>
  <c r="R9" i="1"/>
  <c r="S9" i="1" s="1"/>
</calcChain>
</file>

<file path=xl/sharedStrings.xml><?xml version="1.0" encoding="utf-8"?>
<sst xmlns="http://schemas.openxmlformats.org/spreadsheetml/2006/main" count="787" uniqueCount="292">
  <si>
    <t>EAN</t>
  </si>
  <si>
    <t>3220010565</t>
  </si>
  <si>
    <t/>
  </si>
  <si>
    <t>175/70R13 82T Dynamo SNOW-H MWH02 Nasta</t>
  </si>
  <si>
    <t>82</t>
  </si>
  <si>
    <t>T</t>
  </si>
  <si>
    <t>3220010578</t>
  </si>
  <si>
    <t>175/65R14 82H Dynamo SNOW-H MWH02 Nasta</t>
  </si>
  <si>
    <t>H</t>
  </si>
  <si>
    <t>3220010575</t>
  </si>
  <si>
    <t>185/65R14 86T Dynamo SNOW-H MWH02 Nasta</t>
  </si>
  <si>
    <t>86</t>
  </si>
  <si>
    <t>3220011992</t>
  </si>
  <si>
    <t>175/65R15 84T Dynamo SNOW-H MWH03 Nasta</t>
  </si>
  <si>
    <t>84</t>
  </si>
  <si>
    <t>3220011993</t>
  </si>
  <si>
    <t>185/55R15 82T Dynamo SNOW-H MWH03 Nasta</t>
  </si>
  <si>
    <t>3220011994</t>
  </si>
  <si>
    <t>185/60R15 84T Dynamo SNOW-H MWH03 Nasta</t>
  </si>
  <si>
    <t>3220010593</t>
  </si>
  <si>
    <t>185/65R15 88T Dynamo SNOW-H MWH02 Nasta</t>
  </si>
  <si>
    <t>88</t>
  </si>
  <si>
    <t>3220011995</t>
  </si>
  <si>
    <t>195/55R15 85H Dynamo SNOW-H MWH03 Nasta</t>
  </si>
  <si>
    <t>85</t>
  </si>
  <si>
    <t>3220010589</t>
  </si>
  <si>
    <t>195/60R15 88T Dynamo SNOW-H MWH02 Nasta</t>
  </si>
  <si>
    <t>3220010590</t>
  </si>
  <si>
    <t>195/65R15 91T Dynamo SNOW-H MWH02 Nasta</t>
  </si>
  <si>
    <t>91</t>
  </si>
  <si>
    <t>3220010591</t>
  </si>
  <si>
    <t>205/65R15 94H Dynamo SNOW-H MWH02 Nasta</t>
  </si>
  <si>
    <t>94</t>
  </si>
  <si>
    <t>3220010603</t>
  </si>
  <si>
    <t>205/55R16 91H Dynamo SNOW-H MWH02 Nasta</t>
  </si>
  <si>
    <t>3220010604</t>
  </si>
  <si>
    <t>205/60R16 96H Dynamo SNOW-H MWH02 XL Nasta</t>
  </si>
  <si>
    <t>96</t>
  </si>
  <si>
    <t>3220011998</t>
  </si>
  <si>
    <t>215/55R16 97H Dynamo SNOW-H MWH03 XL Nasta</t>
  </si>
  <si>
    <t>97</t>
  </si>
  <si>
    <t>3220010606</t>
  </si>
  <si>
    <t>215/60R16 99H Dynamo SNOW-H MWH02 XL Nasta</t>
  </si>
  <si>
    <t>99</t>
  </si>
  <si>
    <t>3220010605</t>
  </si>
  <si>
    <t>215/65R16 98H Dynamo SNOW-H MWH02 Nasta</t>
  </si>
  <si>
    <t>98</t>
  </si>
  <si>
    <t>3220010619</t>
  </si>
  <si>
    <t>215/70R16 100S Dynamo SNOW-H MWH02 Nasta</t>
  </si>
  <si>
    <t>100</t>
  </si>
  <si>
    <t>S</t>
  </si>
  <si>
    <t>3220011999</t>
  </si>
  <si>
    <t>225/65R16 100T Dynamo SNOW-H MWH03 Nasta</t>
  </si>
  <si>
    <t>3220012002</t>
  </si>
  <si>
    <t>205/50R17 93H Dynamo SNOW-H MWH03 XL Nasta</t>
  </si>
  <si>
    <t>93</t>
  </si>
  <si>
    <t>3220012005</t>
  </si>
  <si>
    <t>215/45R17 91T Dynamo SNOW-H MWH03 XL Nasta</t>
  </si>
  <si>
    <t>3220010618</t>
  </si>
  <si>
    <t>215/50R17 91T Dynamo SNOW-H MWH02 Nasta</t>
  </si>
  <si>
    <t>3220012004</t>
  </si>
  <si>
    <t>215/55R17 94T Dynamo SNOW-H MWH03 Nasta</t>
  </si>
  <si>
    <t>3220010614</t>
  </si>
  <si>
    <t>215/60R17 96S Dynamo SNOW-H MWH02 Nasta</t>
  </si>
  <si>
    <t>3220012003</t>
  </si>
  <si>
    <t>215/65R17 99T Dynamo SNOW-H MWH03 Nasta</t>
  </si>
  <si>
    <t>3220012009</t>
  </si>
  <si>
    <t>225/45R17 94H Dynamo SNOW-H MWH03 XL Nasta</t>
  </si>
  <si>
    <t>3220012008</t>
  </si>
  <si>
    <t>225/50R17 98H Dynamo SNOW-H MWH03 XL Nasta</t>
  </si>
  <si>
    <t>3220012007</t>
  </si>
  <si>
    <t>225/55R17 97T Dynamo SNOW-H MWH03 Nasta</t>
  </si>
  <si>
    <t>3220012006</t>
  </si>
  <si>
    <t>225/60R17 99T Dynamo SNOW-H MWH03 Nasta</t>
  </si>
  <si>
    <t>3220010613</t>
  </si>
  <si>
    <t>225/65R17 102S Dynamo SNOW-H MWH02 Nasta</t>
  </si>
  <si>
    <t>102</t>
  </si>
  <si>
    <t>3220012012</t>
  </si>
  <si>
    <t>235/45R17 97T Dynamo SNOW-H MWH03 XL Nasta</t>
  </si>
  <si>
    <t>3220012011</t>
  </si>
  <si>
    <t>235/55R17 99H Dynamo SNOW-H MWH03 Nasta</t>
  </si>
  <si>
    <t>3220012010</t>
  </si>
  <si>
    <t>235/60R17 102T Dynamo SNOW-H MWH03 Nasta</t>
  </si>
  <si>
    <t>3220010615</t>
  </si>
  <si>
    <t>235/65R17 104S Dynamo SNOW-H MWH02 Nasta</t>
  </si>
  <si>
    <t>104</t>
  </si>
  <si>
    <t>3220010616</t>
  </si>
  <si>
    <t>265/65R17 112S Dynamo SNOW-H MWH02 Nasta</t>
  </si>
  <si>
    <t>112</t>
  </si>
  <si>
    <t>3220012014</t>
  </si>
  <si>
    <t>215/45R18 93H Dynamo SNOW-H MWH03 XL Nasta</t>
  </si>
  <si>
    <t>3220012013</t>
  </si>
  <si>
    <t>215/55R18 95T Dynamo SNOW-H MWH03 Nasta</t>
  </si>
  <si>
    <t>95</t>
  </si>
  <si>
    <t>3220012018</t>
  </si>
  <si>
    <t>225/40R18 92H Dynamo SNOW-H MWH03 XL Nasta</t>
  </si>
  <si>
    <t>92</t>
  </si>
  <si>
    <t>3220012017</t>
  </si>
  <si>
    <t>225/45R18 95T Dynamo SNOW-H MWH03 XL Nasta</t>
  </si>
  <si>
    <t>3220012016</t>
  </si>
  <si>
    <t>225/55R18 98T Dynamo SNOW-H MWH03 Nasta</t>
  </si>
  <si>
    <t>3220012015</t>
  </si>
  <si>
    <t>225/60R18 100T Dynamo SNOW-H MWH03 Nasta</t>
  </si>
  <si>
    <t>3220012019</t>
  </si>
  <si>
    <t>235/50R18 101H Dynamo SNOW-H MWH03 XL Nasta</t>
  </si>
  <si>
    <t>101</t>
  </si>
  <si>
    <t>3220010624</t>
  </si>
  <si>
    <t>235/55R18 100T Dynamo SNOW-H MWS01 Nasta</t>
  </si>
  <si>
    <t>3220010631</t>
  </si>
  <si>
    <t>235/60R18 107T Dynamo SNOW-H MWS01 XL Nasta</t>
  </si>
  <si>
    <t>107</t>
  </si>
  <si>
    <t>3220012020</t>
  </si>
  <si>
    <t>245/40R18 97H Dynamo SNOW-H MWH03 XL Nasta</t>
  </si>
  <si>
    <t>3220010636</t>
  </si>
  <si>
    <t>255/55R18 105T Dynamo SNOW-H MWS01 Nasta</t>
  </si>
  <si>
    <t>105</t>
  </si>
  <si>
    <t>3220010645</t>
  </si>
  <si>
    <t>265/60R18 110T Dynamo SNOW-H MWS01 Nasta</t>
  </si>
  <si>
    <t>110</t>
  </si>
  <si>
    <t>3220010644</t>
  </si>
  <si>
    <t>235/55R19 101H Dynamo SNOW-H MWS01 Nasta</t>
  </si>
  <si>
    <t>3220010630</t>
  </si>
  <si>
    <t>275/55R20 117S Dynamo SNOW-H MWS01 XL Nasta</t>
  </si>
  <si>
    <t>117</t>
  </si>
  <si>
    <t>3220012684</t>
  </si>
  <si>
    <t>185/80R14C 102/100Q Dynamo SNOW-H MWCS01 Nasta</t>
  </si>
  <si>
    <t>102/100</t>
  </si>
  <si>
    <t>Q</t>
  </si>
  <si>
    <t>3220012685</t>
  </si>
  <si>
    <t>195/70R15C 104/102Q Dynamo SNOW-H MWCS01 Nasta</t>
  </si>
  <si>
    <t>104/102</t>
  </si>
  <si>
    <t>3220012692</t>
  </si>
  <si>
    <t>205/70R15C 106/104R Dynamo SNOW-H MWCS01 Nasta</t>
  </si>
  <si>
    <t>106/104</t>
  </si>
  <si>
    <t>R</t>
  </si>
  <si>
    <t>3220012694</t>
  </si>
  <si>
    <t>215/70R15C 109/107R Dynamo SNOW-H MWCS01 Nasta</t>
  </si>
  <si>
    <t>109/107</t>
  </si>
  <si>
    <t>3220012686</t>
  </si>
  <si>
    <t>225/70R15C 112/110Q Dynamo SNOW-H MWCS01 Nasta</t>
  </si>
  <si>
    <t>112/110</t>
  </si>
  <si>
    <t>3220012691</t>
  </si>
  <si>
    <t>195/75R16C 107/105Q Dynamo SNOW-H MWCS01 Nasta</t>
  </si>
  <si>
    <t>107/105</t>
  </si>
  <si>
    <t>3220012687</t>
  </si>
  <si>
    <t>205/65R16C 107/105Q Dynamo SNOW-H MWCS01 Nasta</t>
  </si>
  <si>
    <t>3220012693</t>
  </si>
  <si>
    <t>205/75R16C 110/108R Dynamo SNOW-H MWCS01 Nasta</t>
  </si>
  <si>
    <t>110/108</t>
  </si>
  <si>
    <t>3220012689</t>
  </si>
  <si>
    <t>215/65R16C 109/107R Dynamo SNOW-H MWCS01 Nasta</t>
  </si>
  <si>
    <t>3220012695</t>
  </si>
  <si>
    <t>215/75R16C 113/111R Dynamo SNOW-H MWCS01 Nasta</t>
  </si>
  <si>
    <t>113/111</t>
  </si>
  <si>
    <t>3220012696</t>
  </si>
  <si>
    <t>225/65R16C 112/110R Dynamo SNOW-H MWCS01 Nasta</t>
  </si>
  <si>
    <t>3220012697</t>
  </si>
  <si>
    <t>235/65R16C 121/119R Dynamo SNOW-H MWCS01 Nasta</t>
  </si>
  <si>
    <t>121/119</t>
  </si>
  <si>
    <t>3220010564</t>
  </si>
  <si>
    <t>155/70R13 75T Dynamo SNOW-H MWH01 Kitka</t>
  </si>
  <si>
    <t>75</t>
  </si>
  <si>
    <t>E</t>
  </si>
  <si>
    <t>D</t>
  </si>
  <si>
    <t>2</t>
  </si>
  <si>
    <t>3220010562</t>
  </si>
  <si>
    <t>165/70R13 83T Dynamo SNOW-H MWH01 XL Kitka</t>
  </si>
  <si>
    <t>83</t>
  </si>
  <si>
    <t>3220010563</t>
  </si>
  <si>
    <t>175/70R13 86T Dynamo SNOW-H MWH01 XL Kitka</t>
  </si>
  <si>
    <t>3220010568</t>
  </si>
  <si>
    <t>175/65R14 86T Dynamo SNOW-H MWH01 XL Kitka</t>
  </si>
  <si>
    <t>3220010570</t>
  </si>
  <si>
    <t>185/65R14 86T Dynamo SNOW-H MWH01 Kitka</t>
  </si>
  <si>
    <t>3220010571</t>
  </si>
  <si>
    <t>185/70R14 92T Dynamo SNOW-H MWH01 XL Kitka</t>
  </si>
  <si>
    <t>3220010587</t>
  </si>
  <si>
    <t>175/65R15 88H Dynamo SNOW-H MWH01 XL Kitka</t>
  </si>
  <si>
    <t>3220010588</t>
  </si>
  <si>
    <t>185/55R15 86H Dynamo SNOW-H MWH01 XL Kitka</t>
  </si>
  <si>
    <t>3220010579</t>
  </si>
  <si>
    <t>185/60R15 88H Dynamo SNOW-H MWH01 XL Kitka</t>
  </si>
  <si>
    <t>3220010580</t>
  </si>
  <si>
    <t>185/65R15 88T Dynamo SNOW-H MWH01 Kitka</t>
  </si>
  <si>
    <t>3220010582</t>
  </si>
  <si>
    <t>195/60R15 88T Dynamo SNOW-H MWH01 Kitka</t>
  </si>
  <si>
    <t>3220010583</t>
  </si>
  <si>
    <t>195/65R15 95T Dynamo SNOW-H MWH01 XL Kitka</t>
  </si>
  <si>
    <t>3220010584</t>
  </si>
  <si>
    <t>205/65R15 94H Dynamo SNOW-H MWH01 Kitka</t>
  </si>
  <si>
    <t>3220010602</t>
  </si>
  <si>
    <t>195/55R16 87H Dynamo SNOW-H MWH01 Kitka</t>
  </si>
  <si>
    <t>87</t>
  </si>
  <si>
    <t>3220010594</t>
  </si>
  <si>
    <t>205/55R16 94H Dynamo SNOW-H MWH01 XL Kitka</t>
  </si>
  <si>
    <t>3220010596</t>
  </si>
  <si>
    <t>205/60R16 92H Dynamo SNOW-H MWH01 Kitka</t>
  </si>
  <si>
    <t>3220010595</t>
  </si>
  <si>
    <t>215/55R16 97H Dynamo SNOW-H MWH01 XL Kitka</t>
  </si>
  <si>
    <t>C</t>
  </si>
  <si>
    <t>3220010597</t>
  </si>
  <si>
    <t>215/60R16 99H Dynamo SNOW-H MWH01 XL Kitka</t>
  </si>
  <si>
    <t>3220010598</t>
  </si>
  <si>
    <t>215/65R16 98H Dynamo SNOW-H MWH01 Kitka</t>
  </si>
  <si>
    <t>3220010599</t>
  </si>
  <si>
    <t>225/55R16 99H Dynamo SNOW-H MWH01 XL Kitka</t>
  </si>
  <si>
    <t>3220010676</t>
  </si>
  <si>
    <t>205/45R17 88H Dynamo SNOW-H MWH01 XL Kitka</t>
  </si>
  <si>
    <t>3220010669</t>
  </si>
  <si>
    <t>205/50R17 93V Dynamo SNOW-H MWH01 XL Kitka</t>
  </si>
  <si>
    <t>V</t>
  </si>
  <si>
    <t>3220010612</t>
  </si>
  <si>
    <t>215/45R17 87H Dynamo SNOW-H MWH01 Kitka</t>
  </si>
  <si>
    <t>3220010608</t>
  </si>
  <si>
    <t>215/55R17 94H Dynamo SNOW-H MWH01 Kitka</t>
  </si>
  <si>
    <t>3220010607</t>
  </si>
  <si>
    <t>225/45R17 94H Dynamo SNOW-H MWH01 XL Kitka</t>
  </si>
  <si>
    <t>3220010609</t>
  </si>
  <si>
    <t>225/50R17 94H Dynamo SNOW-H MWH01 Kitka</t>
  </si>
  <si>
    <t>3220010671</t>
  </si>
  <si>
    <t>225/60R17 103H Dynamo SNOW-H MWH01 XL Kitka</t>
  </si>
  <si>
    <t>103</t>
  </si>
  <si>
    <t>3220010610</t>
  </si>
  <si>
    <t>225/65R17 102S Dynamo SNOW-H MWH01 Kitka</t>
  </si>
  <si>
    <t>3220010611</t>
  </si>
  <si>
    <t>235/45R17 94H Dynamo SNOW-H MWH01 Kitka</t>
  </si>
  <si>
    <t>3220010673</t>
  </si>
  <si>
    <t>245/45R17 99V Dynamo SNOW-H MWH01 XL Kitka</t>
  </si>
  <si>
    <t>3220010617</t>
  </si>
  <si>
    <t>225/40R18 92H Dynamo SNOW-H MWH01 XL Kitka</t>
  </si>
  <si>
    <t>3220010670</t>
  </si>
  <si>
    <t>225/45R18 95V Dynamo SNOW-H MWH01 XL Kitka</t>
  </si>
  <si>
    <t>3220010672</t>
  </si>
  <si>
    <t>235/50R18 101V Dynamo SNOW-H MWH01 XL Kitka</t>
  </si>
  <si>
    <t>3220010651</t>
  </si>
  <si>
    <t>185/80R14C 102/100R Dynamo SNOW-H MWC01 Kitka</t>
  </si>
  <si>
    <t>3220010656</t>
  </si>
  <si>
    <t>195/80R14C 106/104R Dynamo SNOW-H MWC01 Kitka</t>
  </si>
  <si>
    <t>3220010654</t>
  </si>
  <si>
    <t>195/70R15C 104/102S Dynamo SNOW-H MWC01 Kitka</t>
  </si>
  <si>
    <t>3220010659</t>
  </si>
  <si>
    <t>205/70R15C 106/104S Dynamo SNOW-H MWC01 Kitka</t>
  </si>
  <si>
    <t>3220010663</t>
  </si>
  <si>
    <t>215/70R15C 113/111S Dynamo SNOW-H MWC01 Kitka</t>
  </si>
  <si>
    <t>3220010666</t>
  </si>
  <si>
    <t>225/70R15C 112/110S Dynamo SNOW-H MWC01 Kitka</t>
  </si>
  <si>
    <t>3220010650</t>
  </si>
  <si>
    <t>185/75R16C 104/102R Dynamo SNOW-H MWC01 Kitka</t>
  </si>
  <si>
    <t>3220010653</t>
  </si>
  <si>
    <t>195/65R16C 104/102T Dynamo SNOW-H MWC01 Kitka</t>
  </si>
  <si>
    <t>3220010655</t>
  </si>
  <si>
    <t>195/75R16C 107/105R Dynamo SNOW-H MWC01 Kitka</t>
  </si>
  <si>
    <t>3220010658</t>
  </si>
  <si>
    <t>205/65R16C 107/105T Dynamo SNOW-H MWC01 Kitka</t>
  </si>
  <si>
    <t>3220010660</t>
  </si>
  <si>
    <t>205/75R16C 113/111R Dynamo SNOW-H MWC01 Kitka</t>
  </si>
  <si>
    <t>3220010662</t>
  </si>
  <si>
    <t>215/65R16C 109/107T Dynamo SNOW-H MWC01 Kitka</t>
  </si>
  <si>
    <t>3220010664</t>
  </si>
  <si>
    <t>215/75R16C 116/114R Dynamo SNOW-H MWC01 Kitka</t>
  </si>
  <si>
    <t>116/114</t>
  </si>
  <si>
    <t>3220010665</t>
  </si>
  <si>
    <t>225/65R16C 112/110T Dynamo SNOW-H MWC01 Kitka</t>
  </si>
  <si>
    <t>3220010674</t>
  </si>
  <si>
    <t>225/75R16C 121/120R Dynamo SNOW-H MWC01 Kitka</t>
  </si>
  <si>
    <t>121/120</t>
  </si>
  <si>
    <t>3220010667</t>
  </si>
  <si>
    <t>235/65R16C 115/113R Dynamo SNOW-H MWC01 Kitka</t>
  </si>
  <si>
    <t>115/113</t>
  </si>
  <si>
    <t>Tuotenr</t>
  </si>
  <si>
    <t>Valmistajan tuotenr</t>
  </si>
  <si>
    <t>Nimike</t>
  </si>
  <si>
    <t>Leveys</t>
  </si>
  <si>
    <t>Profiili</t>
  </si>
  <si>
    <t>Tuuma</t>
  </si>
  <si>
    <t>XL</t>
  </si>
  <si>
    <t>Kantavuus</t>
  </si>
  <si>
    <t>Nopeus</t>
  </si>
  <si>
    <t>Paino</t>
  </si>
  <si>
    <t>DOT</t>
  </si>
  <si>
    <t>Netto alv0</t>
  </si>
  <si>
    <t>Tilaus</t>
  </si>
  <si>
    <t>Henkilöautojen nastarenkaat</t>
  </si>
  <si>
    <t>Jakeluautojen nastarenkaat</t>
  </si>
  <si>
    <t>Henkilöautojen kitkarenkaat</t>
  </si>
  <si>
    <t>Jakeluautojen kitkarenkaat</t>
  </si>
  <si>
    <t>FE</t>
  </si>
  <si>
    <t>WG</t>
  </si>
  <si>
    <t>NC</t>
  </si>
  <si>
    <t>NV</t>
  </si>
  <si>
    <t>OVH alv.24%</t>
  </si>
  <si>
    <t>OVH alv.0%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</si>
</sst>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/>
    <xf numFmtId="0" fontId="1" fillId="0" borderId="0" xfId="0" applyFont="1"/>
    <xf numFmtId="2" fontId="0" fillId="2" borderId="0" xfId="0" applyNumberFormat="1" applyFill="1"/>
    <xf numFmtId="0" fontId="0" fillId="0" borderId="1" xfId="0" applyBorder="1"/>
    <xf numFmtId="2" fontId="0" fillId="0" borderId="1" xfId="0" applyNumberFormat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</cellXfs>
  <cellStyles count="1"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1730829</xdr:colOff>
      <xdr:row>5</xdr:row>
      <xdr:rowOff>137165</xdr:rowOff>
    </xdr:to>
    <xdr:pic>
      <xdr:nvPicPr>
        <xdr:cNvPr id="2" name="Picture 8" descr="Lehdistö ja media Etusivu &gt; Lehdistö ja media RengasCenter RengasCenter on  Suomen suurin yrittäjäomisteinen ja -vetoinen rengasliikeketju.  Valmistajasta riippumattomana toimijana tarjoamme markkinoiden joustavimman  palvelun sekä tuotevalikoiman ...">
          <a:extLst>
            <a:ext uri="{FF2B5EF4-FFF2-40B4-BE49-F238E27FC236}">
              <a16:creationId xmlns:a16="http://schemas.microsoft.com/office/drawing/2014/main" id="{FDEBCD46-D596-433C-8F95-775F1E9EC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6629" cy="105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1901734</xdr:colOff>
      <xdr:row>2</xdr:row>
      <xdr:rowOff>130629</xdr:rowOff>
    </xdr:from>
    <xdr:to>
      <xdr:col>16</xdr:col>
      <xdr:colOff>366368</xdr:colOff>
      <xdr:row>6</xdr:row>
      <xdr:rowOff>17415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9D735B8A-5BF3-4E59-8339-BC2738B2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534" y="500743"/>
          <a:ext cx="3047520" cy="627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10885</xdr:colOff>
      <xdr:row>8</xdr:row>
      <xdr:rowOff>0</xdr:rowOff>
    </xdr:from>
    <xdr:to>
      <xdr:col>25</xdr:col>
      <xdr:colOff>544285</xdr:colOff>
      <xdr:row>29</xdr:row>
      <xdr:rowOff>76200</xdr:rowOff>
    </xdr:to>
    <xdr:pic>
      <xdr:nvPicPr>
        <xdr:cNvPr id="5" name="Kuva 4" descr="MWH02">
          <a:extLst>
            <a:ext uri="{FF2B5EF4-FFF2-40B4-BE49-F238E27FC236}">
              <a16:creationId xmlns:a16="http://schemas.microsoft.com/office/drawing/2014/main" id="{847E44DF-B725-4C0C-89F9-FF4D3551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628" y="1480457"/>
          <a:ext cx="2971800" cy="3962400"/>
        </a:xfrm>
        <a:prstGeom prst="rect">
          <a:avLst/>
        </a:prstGeom>
      </xdr:spPr>
    </xdr:pic>
    <xdr:clientData/>
  </xdr:twoCellAnchor>
  <xdr:twoCellAnchor>
    <xdr:from>
      <xdr:col>24</xdr:col>
      <xdr:colOff>348342</xdr:colOff>
      <xdr:row>8</xdr:row>
      <xdr:rowOff>76201</xdr:rowOff>
    </xdr:from>
    <xdr:to>
      <xdr:col>25</xdr:col>
      <xdr:colOff>402771</xdr:colOff>
      <xdr:row>9</xdr:row>
      <xdr:rowOff>163287</xdr:rowOff>
    </xdr:to>
    <xdr:sp macro="" textlink="">
      <xdr:nvSpPr>
        <xdr:cNvPr id="6" name="Tekstiruutu 5">
          <a:extLst>
            <a:ext uri="{FF2B5EF4-FFF2-40B4-BE49-F238E27FC236}">
              <a16:creationId xmlns:a16="http://schemas.microsoft.com/office/drawing/2014/main" id="{D6D9EF5F-76FD-4CF6-94F1-931DAEC4D851}"/>
            </a:ext>
          </a:extLst>
        </xdr:cNvPr>
        <xdr:cNvSpPr txBox="1"/>
      </xdr:nvSpPr>
      <xdr:spPr>
        <a:xfrm>
          <a:off x="10678885" y="1556658"/>
          <a:ext cx="664029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MWH02</a:t>
          </a:r>
        </a:p>
      </xdr:txBody>
    </xdr:sp>
    <xdr:clientData/>
  </xdr:twoCellAnchor>
  <xdr:twoCellAnchor editAs="oneCell">
    <xdr:from>
      <xdr:col>26</xdr:col>
      <xdr:colOff>239486</xdr:colOff>
      <xdr:row>8</xdr:row>
      <xdr:rowOff>10886</xdr:rowOff>
    </xdr:from>
    <xdr:to>
      <xdr:col>31</xdr:col>
      <xdr:colOff>138792</xdr:colOff>
      <xdr:row>29</xdr:row>
      <xdr:rowOff>54429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55105294-0E2D-4DE9-BEC5-C30439C6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89229" y="1491343"/>
          <a:ext cx="2947307" cy="3929743"/>
        </a:xfrm>
        <a:prstGeom prst="rect">
          <a:avLst/>
        </a:prstGeom>
      </xdr:spPr>
    </xdr:pic>
    <xdr:clientData/>
  </xdr:twoCellAnchor>
  <xdr:twoCellAnchor>
    <xdr:from>
      <xdr:col>29</xdr:col>
      <xdr:colOff>566058</xdr:colOff>
      <xdr:row>8</xdr:row>
      <xdr:rowOff>76200</xdr:rowOff>
    </xdr:from>
    <xdr:to>
      <xdr:col>31</xdr:col>
      <xdr:colOff>32658</xdr:colOff>
      <xdr:row>9</xdr:row>
      <xdr:rowOff>141514</xdr:rowOff>
    </xdr:to>
    <xdr:sp macro="" textlink="">
      <xdr:nvSpPr>
        <xdr:cNvPr id="8" name="Tekstiruutu 7">
          <a:extLst>
            <a:ext uri="{FF2B5EF4-FFF2-40B4-BE49-F238E27FC236}">
              <a16:creationId xmlns:a16="http://schemas.microsoft.com/office/drawing/2014/main" id="{50CF9F01-E2B6-4F97-9D82-B84FC3A0ACD5}"/>
            </a:ext>
          </a:extLst>
        </xdr:cNvPr>
        <xdr:cNvSpPr txBox="1"/>
      </xdr:nvSpPr>
      <xdr:spPr>
        <a:xfrm>
          <a:off x="13944601" y="1556657"/>
          <a:ext cx="685800" cy="2503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MWH03</a:t>
          </a:r>
        </a:p>
      </xdr:txBody>
    </xdr:sp>
    <xdr:clientData/>
  </xdr:twoCellAnchor>
  <xdr:twoCellAnchor editAs="oneCell">
    <xdr:from>
      <xdr:col>20</xdr:col>
      <xdr:colOff>598715</xdr:colOff>
      <xdr:row>30</xdr:row>
      <xdr:rowOff>10888</xdr:rowOff>
    </xdr:from>
    <xdr:to>
      <xdr:col>25</xdr:col>
      <xdr:colOff>595993</xdr:colOff>
      <xdr:row>52</xdr:row>
      <xdr:rowOff>1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FFDF42D0-20C6-4266-9C72-CEE3368A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90858" y="5562602"/>
          <a:ext cx="3045278" cy="4060370"/>
        </a:xfrm>
        <a:prstGeom prst="rect">
          <a:avLst/>
        </a:prstGeom>
      </xdr:spPr>
    </xdr:pic>
    <xdr:clientData/>
  </xdr:twoCellAnchor>
  <xdr:twoCellAnchor>
    <xdr:from>
      <xdr:col>24</xdr:col>
      <xdr:colOff>424541</xdr:colOff>
      <xdr:row>30</xdr:row>
      <xdr:rowOff>119743</xdr:rowOff>
    </xdr:from>
    <xdr:to>
      <xdr:col>25</xdr:col>
      <xdr:colOff>468084</xdr:colOff>
      <xdr:row>31</xdr:row>
      <xdr:rowOff>152400</xdr:rowOff>
    </xdr:to>
    <xdr:sp macro="" textlink="">
      <xdr:nvSpPr>
        <xdr:cNvPr id="10" name="Tekstiruutu 9">
          <a:extLst>
            <a:ext uri="{FF2B5EF4-FFF2-40B4-BE49-F238E27FC236}">
              <a16:creationId xmlns:a16="http://schemas.microsoft.com/office/drawing/2014/main" id="{36EED1C4-EE79-4909-9115-BB03379AA199}"/>
            </a:ext>
          </a:extLst>
        </xdr:cNvPr>
        <xdr:cNvSpPr txBox="1"/>
      </xdr:nvSpPr>
      <xdr:spPr>
        <a:xfrm>
          <a:off x="10755084" y="5671457"/>
          <a:ext cx="653143" cy="2177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MWS01</a:t>
          </a:r>
        </a:p>
      </xdr:txBody>
    </xdr:sp>
    <xdr:clientData/>
  </xdr:twoCellAnchor>
  <xdr:twoCellAnchor editAs="oneCell">
    <xdr:from>
      <xdr:col>20</xdr:col>
      <xdr:colOff>576942</xdr:colOff>
      <xdr:row>53</xdr:row>
      <xdr:rowOff>130629</xdr:rowOff>
    </xdr:from>
    <xdr:to>
      <xdr:col>25</xdr:col>
      <xdr:colOff>549727</xdr:colOff>
      <xdr:row>75</xdr:row>
      <xdr:rowOff>87085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594133C4-54DD-47E7-A1BF-AE6C388A3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69085" y="9938658"/>
          <a:ext cx="3020785" cy="4027713"/>
        </a:xfrm>
        <a:prstGeom prst="rect">
          <a:avLst/>
        </a:prstGeom>
      </xdr:spPr>
    </xdr:pic>
    <xdr:clientData/>
  </xdr:twoCellAnchor>
  <xdr:twoCellAnchor>
    <xdr:from>
      <xdr:col>24</xdr:col>
      <xdr:colOff>283028</xdr:colOff>
      <xdr:row>54</xdr:row>
      <xdr:rowOff>10886</xdr:rowOff>
    </xdr:from>
    <xdr:to>
      <xdr:col>25</xdr:col>
      <xdr:colOff>413657</xdr:colOff>
      <xdr:row>55</xdr:row>
      <xdr:rowOff>65315</xdr:rowOff>
    </xdr:to>
    <xdr:sp macro="" textlink="">
      <xdr:nvSpPr>
        <xdr:cNvPr id="12" name="Tekstiruutu 11">
          <a:extLst>
            <a:ext uri="{FF2B5EF4-FFF2-40B4-BE49-F238E27FC236}">
              <a16:creationId xmlns:a16="http://schemas.microsoft.com/office/drawing/2014/main" id="{0F19446C-8672-4C22-91FE-D8B81DC07C0D}"/>
            </a:ext>
          </a:extLst>
        </xdr:cNvPr>
        <xdr:cNvSpPr txBox="1"/>
      </xdr:nvSpPr>
      <xdr:spPr>
        <a:xfrm>
          <a:off x="10613571" y="10003972"/>
          <a:ext cx="740229" cy="2394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MWCS01</a:t>
          </a:r>
        </a:p>
      </xdr:txBody>
    </xdr:sp>
    <xdr:clientData/>
  </xdr:twoCellAnchor>
  <xdr:twoCellAnchor editAs="oneCell">
    <xdr:from>
      <xdr:col>21</xdr:col>
      <xdr:colOff>0</xdr:colOff>
      <xdr:row>77</xdr:row>
      <xdr:rowOff>1</xdr:rowOff>
    </xdr:from>
    <xdr:to>
      <xdr:col>25</xdr:col>
      <xdr:colOff>549728</xdr:colOff>
      <xdr:row>98</xdr:row>
      <xdr:rowOff>97971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86716D9B-6585-4B55-B05D-CB190FB0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01743" y="14249401"/>
          <a:ext cx="2988128" cy="3984170"/>
        </a:xfrm>
        <a:prstGeom prst="rect">
          <a:avLst/>
        </a:prstGeom>
      </xdr:spPr>
    </xdr:pic>
    <xdr:clientData/>
  </xdr:twoCellAnchor>
  <xdr:twoCellAnchor>
    <xdr:from>
      <xdr:col>24</xdr:col>
      <xdr:colOff>283028</xdr:colOff>
      <xdr:row>77</xdr:row>
      <xdr:rowOff>119743</xdr:rowOff>
    </xdr:from>
    <xdr:to>
      <xdr:col>25</xdr:col>
      <xdr:colOff>348343</xdr:colOff>
      <xdr:row>79</xdr:row>
      <xdr:rowOff>21772</xdr:rowOff>
    </xdr:to>
    <xdr:sp macro="" textlink="">
      <xdr:nvSpPr>
        <xdr:cNvPr id="14" name="Tekstiruutu 13">
          <a:extLst>
            <a:ext uri="{FF2B5EF4-FFF2-40B4-BE49-F238E27FC236}">
              <a16:creationId xmlns:a16="http://schemas.microsoft.com/office/drawing/2014/main" id="{5D018160-7CB8-460C-88EE-BFB8E1405367}"/>
            </a:ext>
          </a:extLst>
        </xdr:cNvPr>
        <xdr:cNvSpPr txBox="1"/>
      </xdr:nvSpPr>
      <xdr:spPr>
        <a:xfrm>
          <a:off x="10613571" y="14369143"/>
          <a:ext cx="674915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MWH01</a:t>
          </a:r>
        </a:p>
      </xdr:txBody>
    </xdr:sp>
    <xdr:clientData/>
  </xdr:twoCellAnchor>
  <xdr:twoCellAnchor editAs="oneCell">
    <xdr:from>
      <xdr:col>21</xdr:col>
      <xdr:colOff>10885</xdr:colOff>
      <xdr:row>100</xdr:row>
      <xdr:rowOff>0</xdr:rowOff>
    </xdr:from>
    <xdr:to>
      <xdr:col>25</xdr:col>
      <xdr:colOff>587828</xdr:colOff>
      <xdr:row>121</xdr:row>
      <xdr:rowOff>134257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CD49AF82-F492-4C5C-8B0E-95E3D0B89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12628" y="18505714"/>
          <a:ext cx="3015343" cy="4020457"/>
        </a:xfrm>
        <a:prstGeom prst="rect">
          <a:avLst/>
        </a:prstGeom>
      </xdr:spPr>
    </xdr:pic>
    <xdr:clientData/>
  </xdr:twoCellAnchor>
  <xdr:twoCellAnchor>
    <xdr:from>
      <xdr:col>24</xdr:col>
      <xdr:colOff>381001</xdr:colOff>
      <xdr:row>100</xdr:row>
      <xdr:rowOff>65315</xdr:rowOff>
    </xdr:from>
    <xdr:to>
      <xdr:col>25</xdr:col>
      <xdr:colOff>457201</xdr:colOff>
      <xdr:row>101</xdr:row>
      <xdr:rowOff>119743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0E12E129-7773-4F45-896A-33981B6CC3F2}"/>
            </a:ext>
          </a:extLst>
        </xdr:cNvPr>
        <xdr:cNvSpPr txBox="1"/>
      </xdr:nvSpPr>
      <xdr:spPr>
        <a:xfrm>
          <a:off x="10711544" y="18571029"/>
          <a:ext cx="685800" cy="2394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100"/>
            <a:t>MWC01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373B-4C60-4EAB-A768-CF1F3D782A09}">
  <dimension ref="A6:T120"/>
  <sheetViews>
    <sheetView tabSelected="1" zoomScale="110" zoomScaleNormal="110" workbookViewId="0">
      <pane ySplit="7" topLeftCell="A11" activePane="bottomLeft" state="frozen"/>
      <selection pane="bottomLeft" activeCell="V5" sqref="V5"/>
    </sheetView>
  </sheetViews>
  <sheetFormatPr defaultRowHeight="15" outlineLevelCol="1" x14ac:dyDescent="0.25"/>
  <cols>
    <col min="1" max="1" width="10" customWidth="1"/>
    <col min="2" max="2" width="13" hidden="1" customWidth="1" outlineLevel="1"/>
    <col min="3" max="3" width="18.5703125" hidden="1" customWidth="1" outlineLevel="1"/>
    <col min="4" max="4" width="52.28515625" bestFit="1" customWidth="1" collapsed="1"/>
    <col min="5" max="5" width="6.85546875" hidden="1" customWidth="1" outlineLevel="1"/>
    <col min="6" max="6" width="6.7109375" hidden="1" customWidth="1" outlineLevel="1"/>
    <col min="7" max="7" width="6.85546875" hidden="1" customWidth="1" outlineLevel="1"/>
    <col min="8" max="8" width="3.140625" hidden="1" customWidth="1" outlineLevel="1"/>
    <col min="9" max="9" width="10" hidden="1" customWidth="1" outlineLevel="1"/>
    <col min="10" max="10" width="7.7109375" hidden="1" customWidth="1" outlineLevel="1"/>
    <col min="11" max="11" width="6.7109375" hidden="1" customWidth="1" outlineLevel="1"/>
    <col min="12" max="12" width="5.5703125" hidden="1" customWidth="1" outlineLevel="1"/>
    <col min="13" max="13" width="3" bestFit="1" customWidth="1" collapsed="1"/>
    <col min="14" max="14" width="4.28515625" bestFit="1" customWidth="1"/>
    <col min="15" max="15" width="3.5703125" bestFit="1" customWidth="1"/>
    <col min="16" max="16" width="3.7109375" bestFit="1" customWidth="1"/>
    <col min="17" max="17" width="11.5703125" customWidth="1"/>
    <col min="18" max="18" width="10.28515625" hidden="1" customWidth="1"/>
    <col min="19" max="19" width="12.28515625" bestFit="1" customWidth="1"/>
    <col min="20" max="20" width="6.7109375" style="6" hidden="1" customWidth="1"/>
  </cols>
  <sheetData>
    <row r="6" spans="1:20" x14ac:dyDescent="0.25">
      <c r="S6" s="10"/>
    </row>
    <row r="7" spans="1:20" x14ac:dyDescent="0.25">
      <c r="A7" s="2" t="s">
        <v>269</v>
      </c>
      <c r="B7" s="2" t="s">
        <v>0</v>
      </c>
      <c r="C7" s="2" t="s">
        <v>270</v>
      </c>
      <c r="D7" s="2" t="s">
        <v>271</v>
      </c>
      <c r="E7" s="2" t="s">
        <v>272</v>
      </c>
      <c r="F7" s="2" t="s">
        <v>273</v>
      </c>
      <c r="G7" s="2" t="s">
        <v>274</v>
      </c>
      <c r="H7" s="2" t="s">
        <v>275</v>
      </c>
      <c r="I7" s="2" t="s">
        <v>276</v>
      </c>
      <c r="J7" s="2" t="s">
        <v>277</v>
      </c>
      <c r="K7" s="2" t="s">
        <v>278</v>
      </c>
      <c r="L7" s="2" t="s">
        <v>279</v>
      </c>
      <c r="M7" s="2" t="s">
        <v>286</v>
      </c>
      <c r="N7" s="2" t="s">
        <v>287</v>
      </c>
      <c r="O7" s="2" t="s">
        <v>288</v>
      </c>
      <c r="P7" s="2" t="s">
        <v>289</v>
      </c>
      <c r="Q7" s="7" t="s">
        <v>291</v>
      </c>
      <c r="R7" s="7" t="s">
        <v>280</v>
      </c>
      <c r="S7" s="7" t="s">
        <v>290</v>
      </c>
      <c r="T7" s="7" t="s">
        <v>281</v>
      </c>
    </row>
    <row r="8" spans="1:20" x14ac:dyDescent="0.25">
      <c r="A8" s="1" t="s">
        <v>282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8"/>
    </row>
    <row r="9" spans="1:20" x14ac:dyDescent="0.25">
      <c r="A9" s="4">
        <v>288389</v>
      </c>
      <c r="B9" s="4">
        <v>6922250410788</v>
      </c>
      <c r="C9" s="4" t="s">
        <v>1</v>
      </c>
      <c r="D9" s="4" t="s">
        <v>3</v>
      </c>
      <c r="E9" s="4">
        <v>175</v>
      </c>
      <c r="F9" s="4">
        <v>70</v>
      </c>
      <c r="G9" s="4">
        <v>13</v>
      </c>
      <c r="H9" s="4">
        <v>0</v>
      </c>
      <c r="I9" s="4" t="s">
        <v>4</v>
      </c>
      <c r="J9" s="4" t="s">
        <v>5</v>
      </c>
      <c r="K9" s="4">
        <v>7.18</v>
      </c>
      <c r="L9" s="4">
        <v>2021</v>
      </c>
      <c r="M9" s="4" t="s">
        <v>2</v>
      </c>
      <c r="N9" s="4" t="s">
        <v>2</v>
      </c>
      <c r="O9" s="4" t="s">
        <v>2</v>
      </c>
      <c r="P9" s="4"/>
      <c r="Q9" s="4">
        <v>74.86</v>
      </c>
      <c r="R9" s="4">
        <f>Q9*(1-$T$5)</f>
        <v>74.86</v>
      </c>
      <c r="S9" s="5">
        <f>R9*1.24</f>
        <v>92.826399999999992</v>
      </c>
      <c r="T9" s="9"/>
    </row>
    <row r="10" spans="1:20" x14ac:dyDescent="0.25">
      <c r="A10" s="4">
        <v>288394</v>
      </c>
      <c r="B10" s="4">
        <v>6922250410917</v>
      </c>
      <c r="C10" s="4" t="s">
        <v>6</v>
      </c>
      <c r="D10" s="4" t="s">
        <v>7</v>
      </c>
      <c r="E10" s="4">
        <v>175</v>
      </c>
      <c r="F10" s="4">
        <v>65</v>
      </c>
      <c r="G10" s="4">
        <v>14</v>
      </c>
      <c r="H10" s="4">
        <v>0</v>
      </c>
      <c r="I10" s="4" t="s">
        <v>4</v>
      </c>
      <c r="J10" s="4" t="s">
        <v>8</v>
      </c>
      <c r="K10" s="4">
        <v>7.64</v>
      </c>
      <c r="L10" s="4">
        <v>2021</v>
      </c>
      <c r="M10" s="4" t="s">
        <v>2</v>
      </c>
      <c r="N10" s="4" t="s">
        <v>2</v>
      </c>
      <c r="O10" s="4" t="s">
        <v>2</v>
      </c>
      <c r="P10" s="4"/>
      <c r="Q10" s="4">
        <v>82.78</v>
      </c>
      <c r="R10" s="4">
        <f>Q10*(1-$T$5)</f>
        <v>82.78</v>
      </c>
      <c r="S10" s="5">
        <f t="shared" ref="S10:S73" si="0">R10*1.24</f>
        <v>102.6472</v>
      </c>
      <c r="T10" s="9"/>
    </row>
    <row r="11" spans="1:20" x14ac:dyDescent="0.25">
      <c r="A11" s="4">
        <v>288401</v>
      </c>
      <c r="B11" s="4">
        <v>6922250410887</v>
      </c>
      <c r="C11" s="4" t="s">
        <v>9</v>
      </c>
      <c r="D11" s="4" t="s">
        <v>10</v>
      </c>
      <c r="E11" s="4">
        <v>185</v>
      </c>
      <c r="F11" s="4">
        <v>65</v>
      </c>
      <c r="G11" s="4">
        <v>14</v>
      </c>
      <c r="H11" s="4">
        <v>0</v>
      </c>
      <c r="I11" s="4" t="s">
        <v>11</v>
      </c>
      <c r="J11" s="4" t="s">
        <v>5</v>
      </c>
      <c r="K11" s="4">
        <v>8.0399999999999991</v>
      </c>
      <c r="L11" s="4">
        <v>2021</v>
      </c>
      <c r="M11" s="4" t="s">
        <v>2</v>
      </c>
      <c r="N11" s="4" t="s">
        <v>2</v>
      </c>
      <c r="O11" s="4" t="s">
        <v>2</v>
      </c>
      <c r="P11" s="4"/>
      <c r="Q11" s="4">
        <v>85.68</v>
      </c>
      <c r="R11" s="4">
        <f>Q11*(1-$T$5)</f>
        <v>85.68</v>
      </c>
      <c r="S11" s="5">
        <f t="shared" si="0"/>
        <v>106.2432</v>
      </c>
      <c r="T11" s="9"/>
    </row>
    <row r="12" spans="1:20" x14ac:dyDescent="0.25">
      <c r="A12" s="4">
        <v>288408</v>
      </c>
      <c r="B12" s="4">
        <v>6922250415752</v>
      </c>
      <c r="C12" s="4" t="s">
        <v>12</v>
      </c>
      <c r="D12" s="4" t="s">
        <v>13</v>
      </c>
      <c r="E12" s="4">
        <v>175</v>
      </c>
      <c r="F12" s="4">
        <v>65</v>
      </c>
      <c r="G12" s="4">
        <v>15</v>
      </c>
      <c r="H12" s="4">
        <v>0</v>
      </c>
      <c r="I12" s="4" t="s">
        <v>14</v>
      </c>
      <c r="J12" s="4" t="s">
        <v>5</v>
      </c>
      <c r="K12" s="4">
        <v>8.41</v>
      </c>
      <c r="L12" s="4">
        <v>2021</v>
      </c>
      <c r="M12" s="4" t="s">
        <v>2</v>
      </c>
      <c r="N12" s="4" t="s">
        <v>2</v>
      </c>
      <c r="O12" s="4" t="s">
        <v>2</v>
      </c>
      <c r="P12" s="4"/>
      <c r="Q12" s="4">
        <v>89.73</v>
      </c>
      <c r="R12" s="4">
        <f>Q12*(1-$T$5)</f>
        <v>89.73</v>
      </c>
      <c r="S12" s="5">
        <f t="shared" si="0"/>
        <v>111.26520000000001</v>
      </c>
      <c r="T12" s="9"/>
    </row>
    <row r="13" spans="1:20" x14ac:dyDescent="0.25">
      <c r="A13" s="4">
        <v>288414</v>
      </c>
      <c r="B13" s="4">
        <v>6922250411068</v>
      </c>
      <c r="C13" s="4" t="s">
        <v>19</v>
      </c>
      <c r="D13" s="4" t="s">
        <v>20</v>
      </c>
      <c r="E13" s="4">
        <v>185</v>
      </c>
      <c r="F13" s="4">
        <v>65</v>
      </c>
      <c r="G13" s="4">
        <v>15</v>
      </c>
      <c r="H13" s="4">
        <v>0</v>
      </c>
      <c r="I13" s="4" t="s">
        <v>21</v>
      </c>
      <c r="J13" s="4" t="s">
        <v>5</v>
      </c>
      <c r="K13" s="4">
        <v>8.44</v>
      </c>
      <c r="L13" s="4">
        <v>2021</v>
      </c>
      <c r="M13" s="4" t="s">
        <v>2</v>
      </c>
      <c r="N13" s="4" t="s">
        <v>2</v>
      </c>
      <c r="O13" s="4" t="s">
        <v>2</v>
      </c>
      <c r="P13" s="4"/>
      <c r="Q13" s="4">
        <v>93</v>
      </c>
      <c r="R13" s="4">
        <f>Q13*(1-$T$5)</f>
        <v>93</v>
      </c>
      <c r="S13" s="5">
        <f t="shared" si="0"/>
        <v>115.32</v>
      </c>
      <c r="T13" s="9"/>
    </row>
    <row r="14" spans="1:20" x14ac:dyDescent="0.25">
      <c r="A14" s="4">
        <v>288421</v>
      </c>
      <c r="B14" s="4">
        <v>6922250411037</v>
      </c>
      <c r="C14" s="4" t="s">
        <v>27</v>
      </c>
      <c r="D14" s="4" t="s">
        <v>28</v>
      </c>
      <c r="E14" s="4">
        <v>195</v>
      </c>
      <c r="F14" s="4">
        <v>65</v>
      </c>
      <c r="G14" s="4">
        <v>15</v>
      </c>
      <c r="H14" s="4">
        <v>0</v>
      </c>
      <c r="I14" s="4" t="s">
        <v>29</v>
      </c>
      <c r="J14" s="4" t="s">
        <v>5</v>
      </c>
      <c r="K14" s="4">
        <v>9.23</v>
      </c>
      <c r="L14" s="4">
        <v>2021</v>
      </c>
      <c r="M14" s="4" t="s">
        <v>2</v>
      </c>
      <c r="N14" s="4" t="s">
        <v>2</v>
      </c>
      <c r="O14" s="4" t="s">
        <v>2</v>
      </c>
      <c r="P14" s="4"/>
      <c r="Q14" s="4">
        <v>96.93</v>
      </c>
      <c r="R14" s="4">
        <f>Q14*(1-$T$5)</f>
        <v>96.93</v>
      </c>
      <c r="S14" s="5">
        <f t="shared" si="0"/>
        <v>120.1932</v>
      </c>
      <c r="T14" s="9"/>
    </row>
    <row r="15" spans="1:20" x14ac:dyDescent="0.25">
      <c r="A15" s="4">
        <v>288426</v>
      </c>
      <c r="B15" s="4">
        <v>6922250411044</v>
      </c>
      <c r="C15" s="4" t="s">
        <v>30</v>
      </c>
      <c r="D15" s="4" t="s">
        <v>31</v>
      </c>
      <c r="E15" s="4">
        <v>205</v>
      </c>
      <c r="F15" s="4">
        <v>65</v>
      </c>
      <c r="G15" s="4">
        <v>15</v>
      </c>
      <c r="H15" s="4">
        <v>0</v>
      </c>
      <c r="I15" s="4" t="s">
        <v>32</v>
      </c>
      <c r="J15" s="4" t="s">
        <v>8</v>
      </c>
      <c r="K15" s="4">
        <v>10.01</v>
      </c>
      <c r="L15" s="4">
        <v>2021</v>
      </c>
      <c r="M15" s="4" t="s">
        <v>2</v>
      </c>
      <c r="N15" s="4" t="s">
        <v>2</v>
      </c>
      <c r="O15" s="4" t="s">
        <v>2</v>
      </c>
      <c r="P15" s="4"/>
      <c r="Q15" s="4">
        <v>110.8</v>
      </c>
      <c r="R15" s="4">
        <f>Q15*(1-$T$5)</f>
        <v>110.8</v>
      </c>
      <c r="S15" s="5">
        <f t="shared" si="0"/>
        <v>137.392</v>
      </c>
      <c r="T15" s="9"/>
    </row>
    <row r="16" spans="1:20" x14ac:dyDescent="0.25">
      <c r="A16" s="4">
        <v>288412</v>
      </c>
      <c r="B16" s="4">
        <v>6922250415776</v>
      </c>
      <c r="C16" s="4" t="s">
        <v>17</v>
      </c>
      <c r="D16" s="4" t="s">
        <v>18</v>
      </c>
      <c r="E16" s="4">
        <v>185</v>
      </c>
      <c r="F16" s="4">
        <v>60</v>
      </c>
      <c r="G16" s="4">
        <v>15</v>
      </c>
      <c r="H16" s="4">
        <v>0</v>
      </c>
      <c r="I16" s="4" t="s">
        <v>14</v>
      </c>
      <c r="J16" s="4" t="s">
        <v>5</v>
      </c>
      <c r="K16" s="4">
        <v>8.6199999999999992</v>
      </c>
      <c r="L16" s="4">
        <v>2021</v>
      </c>
      <c r="M16" s="4" t="s">
        <v>2</v>
      </c>
      <c r="N16" s="4" t="s">
        <v>2</v>
      </c>
      <c r="O16" s="4" t="s">
        <v>2</v>
      </c>
      <c r="P16" s="4"/>
      <c r="Q16" s="4">
        <v>89.98</v>
      </c>
      <c r="R16" s="4">
        <f>Q16*(1-$T$5)</f>
        <v>89.98</v>
      </c>
      <c r="S16" s="5">
        <f t="shared" si="0"/>
        <v>111.57520000000001</v>
      </c>
      <c r="T16" s="9"/>
    </row>
    <row r="17" spans="1:20" x14ac:dyDescent="0.25">
      <c r="A17" s="4">
        <v>288419</v>
      </c>
      <c r="B17" s="4">
        <v>6922250411020</v>
      </c>
      <c r="C17" s="4" t="s">
        <v>25</v>
      </c>
      <c r="D17" s="4" t="s">
        <v>26</v>
      </c>
      <c r="E17" s="4">
        <v>195</v>
      </c>
      <c r="F17" s="4">
        <v>60</v>
      </c>
      <c r="G17" s="4">
        <v>15</v>
      </c>
      <c r="H17" s="4">
        <v>0</v>
      </c>
      <c r="I17" s="4" t="s">
        <v>21</v>
      </c>
      <c r="J17" s="4" t="s">
        <v>5</v>
      </c>
      <c r="K17" s="4">
        <v>8.76</v>
      </c>
      <c r="L17" s="4">
        <v>2021</v>
      </c>
      <c r="M17" s="4" t="s">
        <v>2</v>
      </c>
      <c r="N17" s="4" t="s">
        <v>2</v>
      </c>
      <c r="O17" s="4" t="s">
        <v>2</v>
      </c>
      <c r="P17" s="4"/>
      <c r="Q17" s="4">
        <v>100.08</v>
      </c>
      <c r="R17" s="4">
        <f>Q17*(1-$T$5)</f>
        <v>100.08</v>
      </c>
      <c r="S17" s="5">
        <f t="shared" si="0"/>
        <v>124.0992</v>
      </c>
      <c r="T17" s="9"/>
    </row>
    <row r="18" spans="1:20" x14ac:dyDescent="0.25">
      <c r="A18" s="4">
        <v>288410</v>
      </c>
      <c r="B18" s="4">
        <v>6922250415769</v>
      </c>
      <c r="C18" s="4" t="s">
        <v>15</v>
      </c>
      <c r="D18" s="4" t="s">
        <v>16</v>
      </c>
      <c r="E18" s="4">
        <v>185</v>
      </c>
      <c r="F18" s="4">
        <v>55</v>
      </c>
      <c r="G18" s="4">
        <v>15</v>
      </c>
      <c r="H18" s="4">
        <v>0</v>
      </c>
      <c r="I18" s="4" t="s">
        <v>4</v>
      </c>
      <c r="J18" s="4" t="s">
        <v>5</v>
      </c>
      <c r="K18" s="4">
        <v>8.06</v>
      </c>
      <c r="L18" s="4">
        <v>2021</v>
      </c>
      <c r="M18" s="4" t="s">
        <v>2</v>
      </c>
      <c r="N18" s="4" t="s">
        <v>2</v>
      </c>
      <c r="O18" s="4" t="s">
        <v>2</v>
      </c>
      <c r="P18" s="4"/>
      <c r="Q18" s="4">
        <v>89.47</v>
      </c>
      <c r="R18" s="4">
        <f>Q18*(1-$T$5)</f>
        <v>89.47</v>
      </c>
      <c r="S18" s="5">
        <f t="shared" si="0"/>
        <v>110.94279999999999</v>
      </c>
      <c r="T18" s="9"/>
    </row>
    <row r="19" spans="1:20" x14ac:dyDescent="0.25">
      <c r="A19" s="4">
        <v>288417</v>
      </c>
      <c r="B19" s="4">
        <v>6922250415783</v>
      </c>
      <c r="C19" s="4" t="s">
        <v>22</v>
      </c>
      <c r="D19" s="4" t="s">
        <v>23</v>
      </c>
      <c r="E19" s="4">
        <v>195</v>
      </c>
      <c r="F19" s="4">
        <v>55</v>
      </c>
      <c r="G19" s="4">
        <v>15</v>
      </c>
      <c r="H19" s="4">
        <v>0</v>
      </c>
      <c r="I19" s="4" t="s">
        <v>24</v>
      </c>
      <c r="J19" s="4" t="s">
        <v>8</v>
      </c>
      <c r="K19" s="4">
        <v>8.65</v>
      </c>
      <c r="L19" s="4">
        <v>2021</v>
      </c>
      <c r="M19" s="4" t="s">
        <v>2</v>
      </c>
      <c r="N19" s="4" t="s">
        <v>2</v>
      </c>
      <c r="O19" s="4" t="s">
        <v>2</v>
      </c>
      <c r="P19" s="4"/>
      <c r="Q19" s="4">
        <v>92.41</v>
      </c>
      <c r="R19" s="4">
        <f>Q19*(1-$T$5)</f>
        <v>92.41</v>
      </c>
      <c r="S19" s="5">
        <f t="shared" si="0"/>
        <v>114.58839999999999</v>
      </c>
      <c r="T19" s="9"/>
    </row>
    <row r="20" spans="1:20" x14ac:dyDescent="0.25">
      <c r="A20" s="4">
        <v>288464</v>
      </c>
      <c r="B20" s="4">
        <v>6922250411327</v>
      </c>
      <c r="C20" s="4" t="s">
        <v>47</v>
      </c>
      <c r="D20" s="4" t="s">
        <v>48</v>
      </c>
      <c r="E20" s="4">
        <v>215</v>
      </c>
      <c r="F20" s="4">
        <v>70</v>
      </c>
      <c r="G20" s="4">
        <v>16</v>
      </c>
      <c r="H20" s="4">
        <v>0</v>
      </c>
      <c r="I20" s="4" t="s">
        <v>49</v>
      </c>
      <c r="J20" s="4" t="s">
        <v>50</v>
      </c>
      <c r="K20" s="4">
        <v>12.11</v>
      </c>
      <c r="L20" s="4">
        <v>2021</v>
      </c>
      <c r="M20" s="4" t="s">
        <v>2</v>
      </c>
      <c r="N20" s="4" t="s">
        <v>2</v>
      </c>
      <c r="O20" s="4" t="s">
        <v>2</v>
      </c>
      <c r="P20" s="4"/>
      <c r="Q20" s="4">
        <v>134.15</v>
      </c>
      <c r="R20" s="4">
        <f>Q20*(1-$T$5)</f>
        <v>134.15</v>
      </c>
      <c r="S20" s="5">
        <f t="shared" si="0"/>
        <v>166.346</v>
      </c>
      <c r="T20" s="9"/>
    </row>
    <row r="21" spans="1:20" x14ac:dyDescent="0.25">
      <c r="A21" s="4">
        <v>288463</v>
      </c>
      <c r="B21" s="4">
        <v>6922250411181</v>
      </c>
      <c r="C21" s="4" t="s">
        <v>44</v>
      </c>
      <c r="D21" s="4" t="s">
        <v>45</v>
      </c>
      <c r="E21" s="4">
        <v>215</v>
      </c>
      <c r="F21" s="4">
        <v>65</v>
      </c>
      <c r="G21" s="4">
        <v>16</v>
      </c>
      <c r="H21" s="4">
        <v>0</v>
      </c>
      <c r="I21" s="4" t="s">
        <v>46</v>
      </c>
      <c r="J21" s="4" t="s">
        <v>8</v>
      </c>
      <c r="K21" s="4">
        <v>11.36</v>
      </c>
      <c r="L21" s="4">
        <v>2021</v>
      </c>
      <c r="M21" s="4" t="s">
        <v>2</v>
      </c>
      <c r="N21" s="4" t="s">
        <v>2</v>
      </c>
      <c r="O21" s="4" t="s">
        <v>2</v>
      </c>
      <c r="P21" s="4"/>
      <c r="Q21" s="4">
        <v>118.45</v>
      </c>
      <c r="R21" s="4">
        <f>Q21*(1-$T$5)</f>
        <v>118.45</v>
      </c>
      <c r="S21" s="5">
        <f t="shared" si="0"/>
        <v>146.87800000000001</v>
      </c>
      <c r="T21" s="9"/>
    </row>
    <row r="22" spans="1:20" x14ac:dyDescent="0.25">
      <c r="A22" s="4">
        <v>288472</v>
      </c>
      <c r="B22" s="4">
        <v>6922250415820</v>
      </c>
      <c r="C22" s="4" t="s">
        <v>51</v>
      </c>
      <c r="D22" s="4" t="s">
        <v>52</v>
      </c>
      <c r="E22" s="4">
        <v>225</v>
      </c>
      <c r="F22" s="4">
        <v>65</v>
      </c>
      <c r="G22" s="4">
        <v>16</v>
      </c>
      <c r="H22" s="4">
        <v>0</v>
      </c>
      <c r="I22" s="4" t="s">
        <v>49</v>
      </c>
      <c r="J22" s="4" t="s">
        <v>5</v>
      </c>
      <c r="K22" s="4">
        <v>12.52</v>
      </c>
      <c r="L22" s="4">
        <v>2021</v>
      </c>
      <c r="M22" s="4" t="s">
        <v>2</v>
      </c>
      <c r="N22" s="4" t="s">
        <v>2</v>
      </c>
      <c r="O22" s="4" t="s">
        <v>2</v>
      </c>
      <c r="P22" s="4"/>
      <c r="Q22" s="4">
        <v>125.66</v>
      </c>
      <c r="R22" s="4">
        <f>Q22*(1-$T$5)</f>
        <v>125.66</v>
      </c>
      <c r="S22" s="5">
        <f t="shared" si="0"/>
        <v>155.8184</v>
      </c>
      <c r="T22" s="9"/>
    </row>
    <row r="23" spans="1:20" x14ac:dyDescent="0.25">
      <c r="A23" s="4">
        <v>288449</v>
      </c>
      <c r="B23" s="4">
        <v>6922250411174</v>
      </c>
      <c r="C23" s="4" t="s">
        <v>35</v>
      </c>
      <c r="D23" s="4" t="s">
        <v>36</v>
      </c>
      <c r="E23" s="4">
        <v>205</v>
      </c>
      <c r="F23" s="4">
        <v>60</v>
      </c>
      <c r="G23" s="4">
        <v>16</v>
      </c>
      <c r="H23" s="4">
        <v>1</v>
      </c>
      <c r="I23" s="4" t="s">
        <v>37</v>
      </c>
      <c r="J23" s="4" t="s">
        <v>8</v>
      </c>
      <c r="K23" s="4">
        <v>10.050000000000001</v>
      </c>
      <c r="L23" s="4">
        <v>2021</v>
      </c>
      <c r="M23" s="4" t="s">
        <v>2</v>
      </c>
      <c r="N23" s="4" t="s">
        <v>2</v>
      </c>
      <c r="O23" s="4" t="s">
        <v>2</v>
      </c>
      <c r="P23" s="4"/>
      <c r="Q23" s="4">
        <v>102.7</v>
      </c>
      <c r="R23" s="4">
        <f>Q23*(1-$T$5)</f>
        <v>102.7</v>
      </c>
      <c r="S23" s="5">
        <f t="shared" si="0"/>
        <v>127.348</v>
      </c>
      <c r="T23" s="9"/>
    </row>
    <row r="24" spans="1:20" x14ac:dyDescent="0.25">
      <c r="A24" s="4">
        <v>288459</v>
      </c>
      <c r="B24" s="4">
        <v>6922250411198</v>
      </c>
      <c r="C24" s="4" t="s">
        <v>41</v>
      </c>
      <c r="D24" s="4" t="s">
        <v>42</v>
      </c>
      <c r="E24" s="4">
        <v>215</v>
      </c>
      <c r="F24" s="4">
        <v>60</v>
      </c>
      <c r="G24" s="4">
        <v>16</v>
      </c>
      <c r="H24" s="4">
        <v>1</v>
      </c>
      <c r="I24" s="4" t="s">
        <v>43</v>
      </c>
      <c r="J24" s="4" t="s">
        <v>8</v>
      </c>
      <c r="K24" s="4">
        <v>11.28</v>
      </c>
      <c r="L24" s="4">
        <v>2021</v>
      </c>
      <c r="M24" s="4" t="s">
        <v>2</v>
      </c>
      <c r="N24" s="4" t="s">
        <v>2</v>
      </c>
      <c r="O24" s="4" t="s">
        <v>2</v>
      </c>
      <c r="P24" s="4"/>
      <c r="Q24" s="4">
        <v>116.23</v>
      </c>
      <c r="R24" s="4">
        <f>Q24*(1-$T$5)</f>
        <v>116.23</v>
      </c>
      <c r="S24" s="5">
        <f t="shared" si="0"/>
        <v>144.12520000000001</v>
      </c>
      <c r="T24" s="9"/>
    </row>
    <row r="25" spans="1:20" x14ac:dyDescent="0.25">
      <c r="A25" s="4">
        <v>288447</v>
      </c>
      <c r="B25" s="4">
        <v>6922250411167</v>
      </c>
      <c r="C25" s="4" t="s">
        <v>33</v>
      </c>
      <c r="D25" s="4" t="s">
        <v>34</v>
      </c>
      <c r="E25" s="4">
        <v>205</v>
      </c>
      <c r="F25" s="4">
        <v>55</v>
      </c>
      <c r="G25" s="4">
        <v>16</v>
      </c>
      <c r="H25" s="4">
        <v>0</v>
      </c>
      <c r="I25" s="4" t="s">
        <v>29</v>
      </c>
      <c r="J25" s="4" t="s">
        <v>8</v>
      </c>
      <c r="K25" s="4">
        <v>10.029999999999999</v>
      </c>
      <c r="L25" s="4">
        <v>2021</v>
      </c>
      <c r="M25" s="4" t="s">
        <v>2</v>
      </c>
      <c r="N25" s="4" t="s">
        <v>2</v>
      </c>
      <c r="O25" s="4" t="s">
        <v>2</v>
      </c>
      <c r="P25" s="4"/>
      <c r="Q25" s="4">
        <v>101.87</v>
      </c>
      <c r="R25" s="4">
        <f>Q25*(1-$T$5)</f>
        <v>101.87</v>
      </c>
      <c r="S25" s="5">
        <f t="shared" si="0"/>
        <v>126.31880000000001</v>
      </c>
      <c r="T25" s="9"/>
    </row>
    <row r="26" spans="1:20" x14ac:dyDescent="0.25">
      <c r="A26" s="4">
        <v>288456</v>
      </c>
      <c r="B26" s="4">
        <v>6922250415813</v>
      </c>
      <c r="C26" s="4" t="s">
        <v>38</v>
      </c>
      <c r="D26" s="4" t="s">
        <v>39</v>
      </c>
      <c r="E26" s="4">
        <v>215</v>
      </c>
      <c r="F26" s="4">
        <v>55</v>
      </c>
      <c r="G26" s="4">
        <v>16</v>
      </c>
      <c r="H26" s="4">
        <v>1</v>
      </c>
      <c r="I26" s="4" t="s">
        <v>40</v>
      </c>
      <c r="J26" s="4" t="s">
        <v>8</v>
      </c>
      <c r="K26" s="4">
        <v>11.05</v>
      </c>
      <c r="L26" s="4">
        <v>2021</v>
      </c>
      <c r="M26" s="4" t="s">
        <v>2</v>
      </c>
      <c r="N26" s="4" t="s">
        <v>2</v>
      </c>
      <c r="O26" s="4" t="s">
        <v>2</v>
      </c>
      <c r="P26" s="4"/>
      <c r="Q26" s="4">
        <v>118.68</v>
      </c>
      <c r="R26" s="4">
        <f>Q26*(1-$T$5)</f>
        <v>118.68</v>
      </c>
      <c r="S26" s="5">
        <f t="shared" si="0"/>
        <v>147.16320000000002</v>
      </c>
      <c r="T26" s="9"/>
    </row>
    <row r="27" spans="1:20" x14ac:dyDescent="0.25">
      <c r="A27" s="4">
        <v>288492</v>
      </c>
      <c r="B27" s="4">
        <v>6922250415868</v>
      </c>
      <c r="C27" s="4" t="s">
        <v>64</v>
      </c>
      <c r="D27" s="4" t="s">
        <v>65</v>
      </c>
      <c r="E27" s="4">
        <v>215</v>
      </c>
      <c r="F27" s="4">
        <v>65</v>
      </c>
      <c r="G27" s="4">
        <v>17</v>
      </c>
      <c r="H27" s="4">
        <v>0</v>
      </c>
      <c r="I27" s="4" t="s">
        <v>43</v>
      </c>
      <c r="J27" s="4" t="s">
        <v>5</v>
      </c>
      <c r="K27" s="4">
        <v>12.3</v>
      </c>
      <c r="L27" s="4">
        <v>2021</v>
      </c>
      <c r="M27" s="4" t="s">
        <v>2</v>
      </c>
      <c r="N27" s="4" t="s">
        <v>2</v>
      </c>
      <c r="O27" s="4" t="s">
        <v>2</v>
      </c>
      <c r="P27" s="4"/>
      <c r="Q27" s="4">
        <v>136.13999999999999</v>
      </c>
      <c r="R27" s="4">
        <f>Q27*(1-$T$5)</f>
        <v>136.13999999999999</v>
      </c>
      <c r="S27" s="5">
        <f t="shared" si="0"/>
        <v>168.81359999999998</v>
      </c>
      <c r="T27" s="9"/>
    </row>
    <row r="28" spans="1:20" x14ac:dyDescent="0.25">
      <c r="A28" s="4">
        <v>288501</v>
      </c>
      <c r="B28" s="4">
        <v>6922250411266</v>
      </c>
      <c r="C28" s="4" t="s">
        <v>74</v>
      </c>
      <c r="D28" s="4" t="s">
        <v>75</v>
      </c>
      <c r="E28" s="4">
        <v>225</v>
      </c>
      <c r="F28" s="4">
        <v>65</v>
      </c>
      <c r="G28" s="4">
        <v>17</v>
      </c>
      <c r="H28" s="4">
        <v>0</v>
      </c>
      <c r="I28" s="4" t="s">
        <v>76</v>
      </c>
      <c r="J28" s="4" t="s">
        <v>50</v>
      </c>
      <c r="K28" s="4">
        <v>12.71</v>
      </c>
      <c r="L28" s="4">
        <v>2021</v>
      </c>
      <c r="M28" s="4" t="s">
        <v>2</v>
      </c>
      <c r="N28" s="4" t="s">
        <v>2</v>
      </c>
      <c r="O28" s="4" t="s">
        <v>2</v>
      </c>
      <c r="P28" s="4"/>
      <c r="Q28" s="4">
        <v>144.56</v>
      </c>
      <c r="R28" s="4">
        <f>Q28*(1-$T$5)</f>
        <v>144.56</v>
      </c>
      <c r="S28" s="5">
        <f t="shared" si="0"/>
        <v>179.2544</v>
      </c>
      <c r="T28" s="9"/>
    </row>
    <row r="29" spans="1:20" x14ac:dyDescent="0.25">
      <c r="A29" s="4">
        <v>288506</v>
      </c>
      <c r="B29" s="4">
        <v>6922250411280</v>
      </c>
      <c r="C29" s="4" t="s">
        <v>83</v>
      </c>
      <c r="D29" s="4" t="s">
        <v>84</v>
      </c>
      <c r="E29" s="4">
        <v>235</v>
      </c>
      <c r="F29" s="4">
        <v>65</v>
      </c>
      <c r="G29" s="4">
        <v>17</v>
      </c>
      <c r="H29" s="4">
        <v>0</v>
      </c>
      <c r="I29" s="4" t="s">
        <v>85</v>
      </c>
      <c r="J29" s="4" t="s">
        <v>50</v>
      </c>
      <c r="K29" s="4">
        <v>13.67</v>
      </c>
      <c r="L29" s="4">
        <v>2021</v>
      </c>
      <c r="M29" s="4" t="s">
        <v>2</v>
      </c>
      <c r="N29" s="4" t="s">
        <v>2</v>
      </c>
      <c r="O29" s="4" t="s">
        <v>2</v>
      </c>
      <c r="P29" s="4"/>
      <c r="Q29" s="4">
        <v>148.16</v>
      </c>
      <c r="R29" s="4">
        <f>Q29*(1-$T$5)</f>
        <v>148.16</v>
      </c>
      <c r="S29" s="5">
        <f t="shared" si="0"/>
        <v>183.7184</v>
      </c>
      <c r="T29" s="9"/>
    </row>
    <row r="30" spans="1:20" x14ac:dyDescent="0.25">
      <c r="A30" s="4">
        <v>288512</v>
      </c>
      <c r="B30" s="4">
        <v>6922250411297</v>
      </c>
      <c r="C30" s="4" t="s">
        <v>86</v>
      </c>
      <c r="D30" s="4" t="s">
        <v>87</v>
      </c>
      <c r="E30" s="4">
        <v>265</v>
      </c>
      <c r="F30" s="4">
        <v>65</v>
      </c>
      <c r="G30" s="4">
        <v>17</v>
      </c>
      <c r="H30" s="4">
        <v>0</v>
      </c>
      <c r="I30" s="4" t="s">
        <v>88</v>
      </c>
      <c r="J30" s="4" t="s">
        <v>50</v>
      </c>
      <c r="K30" s="4">
        <v>16.03</v>
      </c>
      <c r="L30" s="4">
        <v>2021</v>
      </c>
      <c r="M30" s="4" t="s">
        <v>2</v>
      </c>
      <c r="N30" s="4" t="s">
        <v>2</v>
      </c>
      <c r="O30" s="4" t="s">
        <v>2</v>
      </c>
      <c r="P30" s="4"/>
      <c r="Q30" s="4">
        <v>181.69</v>
      </c>
      <c r="R30" s="4">
        <f>Q30*(1-$T$5)</f>
        <v>181.69</v>
      </c>
      <c r="S30" s="5">
        <f t="shared" si="0"/>
        <v>225.29560000000001</v>
      </c>
      <c r="T30" s="9"/>
    </row>
    <row r="31" spans="1:20" x14ac:dyDescent="0.25">
      <c r="A31" s="4">
        <v>288491</v>
      </c>
      <c r="B31" s="4">
        <v>6922250411273</v>
      </c>
      <c r="C31" s="4" t="s">
        <v>62</v>
      </c>
      <c r="D31" s="4" t="s">
        <v>63</v>
      </c>
      <c r="E31" s="4">
        <v>215</v>
      </c>
      <c r="F31" s="4">
        <v>60</v>
      </c>
      <c r="G31" s="4">
        <v>17</v>
      </c>
      <c r="H31" s="4">
        <v>0</v>
      </c>
      <c r="I31" s="4" t="s">
        <v>37</v>
      </c>
      <c r="J31" s="4" t="s">
        <v>50</v>
      </c>
      <c r="K31" s="4">
        <v>12.09</v>
      </c>
      <c r="L31" s="4">
        <v>2021</v>
      </c>
      <c r="M31" s="4" t="s">
        <v>2</v>
      </c>
      <c r="N31" s="4" t="s">
        <v>2</v>
      </c>
      <c r="O31" s="4" t="s">
        <v>2</v>
      </c>
      <c r="P31" s="4"/>
      <c r="Q31" s="4">
        <v>126.18</v>
      </c>
      <c r="R31" s="4">
        <f>Q31*(1-$T$5)</f>
        <v>126.18</v>
      </c>
      <c r="S31" s="5">
        <f t="shared" si="0"/>
        <v>156.4632</v>
      </c>
      <c r="T31" s="9"/>
    </row>
    <row r="32" spans="1:20" x14ac:dyDescent="0.25">
      <c r="A32" s="4">
        <v>288499</v>
      </c>
      <c r="B32" s="4">
        <v>6922250415899</v>
      </c>
      <c r="C32" s="4" t="s">
        <v>72</v>
      </c>
      <c r="D32" s="4" t="s">
        <v>73</v>
      </c>
      <c r="E32" s="4">
        <v>225</v>
      </c>
      <c r="F32" s="4">
        <v>60</v>
      </c>
      <c r="G32" s="4">
        <v>17</v>
      </c>
      <c r="H32" s="4">
        <v>0</v>
      </c>
      <c r="I32" s="4" t="s">
        <v>43</v>
      </c>
      <c r="J32" s="4" t="s">
        <v>5</v>
      </c>
      <c r="K32" s="4">
        <v>12.47</v>
      </c>
      <c r="L32" s="4">
        <v>2021</v>
      </c>
      <c r="M32" s="4" t="s">
        <v>2</v>
      </c>
      <c r="N32" s="4" t="s">
        <v>2</v>
      </c>
      <c r="O32" s="4" t="s">
        <v>2</v>
      </c>
      <c r="P32" s="4"/>
      <c r="Q32" s="4">
        <v>127.88</v>
      </c>
      <c r="R32" s="4">
        <f>Q32*(1-$T$5)</f>
        <v>127.88</v>
      </c>
      <c r="S32" s="5">
        <f t="shared" si="0"/>
        <v>158.5712</v>
      </c>
      <c r="T32" s="9"/>
    </row>
    <row r="33" spans="1:20" x14ac:dyDescent="0.25">
      <c r="A33" s="4">
        <v>288505</v>
      </c>
      <c r="B33" s="4">
        <v>6922250415936</v>
      </c>
      <c r="C33" s="4" t="s">
        <v>81</v>
      </c>
      <c r="D33" s="4" t="s">
        <v>82</v>
      </c>
      <c r="E33" s="4">
        <v>235</v>
      </c>
      <c r="F33" s="4">
        <v>60</v>
      </c>
      <c r="G33" s="4">
        <v>17</v>
      </c>
      <c r="H33" s="4">
        <v>0</v>
      </c>
      <c r="I33" s="4" t="s">
        <v>76</v>
      </c>
      <c r="J33" s="4" t="s">
        <v>5</v>
      </c>
      <c r="K33" s="4">
        <v>13.15</v>
      </c>
      <c r="L33" s="4">
        <v>2021</v>
      </c>
      <c r="M33" s="4" t="s">
        <v>2</v>
      </c>
      <c r="N33" s="4" t="s">
        <v>2</v>
      </c>
      <c r="O33" s="4" t="s">
        <v>2</v>
      </c>
      <c r="P33" s="4"/>
      <c r="Q33" s="4">
        <v>142.82</v>
      </c>
      <c r="R33" s="4">
        <f>Q33*(1-$T$5)</f>
        <v>142.82</v>
      </c>
      <c r="S33" s="5">
        <f t="shared" si="0"/>
        <v>177.0968</v>
      </c>
      <c r="T33" s="9"/>
    </row>
    <row r="34" spans="1:20" x14ac:dyDescent="0.25">
      <c r="A34" s="4">
        <v>288490</v>
      </c>
      <c r="B34" s="4">
        <v>6922250415875</v>
      </c>
      <c r="C34" s="4" t="s">
        <v>60</v>
      </c>
      <c r="D34" s="4" t="s">
        <v>61</v>
      </c>
      <c r="E34" s="4">
        <v>215</v>
      </c>
      <c r="F34" s="4">
        <v>55</v>
      </c>
      <c r="G34" s="4">
        <v>17</v>
      </c>
      <c r="H34" s="4">
        <v>0</v>
      </c>
      <c r="I34" s="4" t="s">
        <v>32</v>
      </c>
      <c r="J34" s="4" t="s">
        <v>5</v>
      </c>
      <c r="K34" s="4">
        <v>11.33</v>
      </c>
      <c r="L34" s="4">
        <v>2021</v>
      </c>
      <c r="M34" s="4" t="s">
        <v>2</v>
      </c>
      <c r="N34" s="4" t="s">
        <v>2</v>
      </c>
      <c r="O34" s="4" t="s">
        <v>2</v>
      </c>
      <c r="P34" s="4"/>
      <c r="Q34" s="4">
        <v>120.44</v>
      </c>
      <c r="R34" s="4">
        <f>Q34*(1-$T$5)</f>
        <v>120.44</v>
      </c>
      <c r="S34" s="5">
        <f t="shared" si="0"/>
        <v>149.34559999999999</v>
      </c>
      <c r="T34" s="9"/>
    </row>
    <row r="35" spans="1:20" x14ac:dyDescent="0.25">
      <c r="A35" s="4">
        <v>288497</v>
      </c>
      <c r="B35" s="4">
        <v>6922250415905</v>
      </c>
      <c r="C35" s="4" t="s">
        <v>70</v>
      </c>
      <c r="D35" s="4" t="s">
        <v>71</v>
      </c>
      <c r="E35" s="4">
        <v>225</v>
      </c>
      <c r="F35" s="4">
        <v>55</v>
      </c>
      <c r="G35" s="4">
        <v>17</v>
      </c>
      <c r="H35" s="4">
        <v>0</v>
      </c>
      <c r="I35" s="4" t="s">
        <v>40</v>
      </c>
      <c r="J35" s="4" t="s">
        <v>5</v>
      </c>
      <c r="K35" s="4">
        <v>12.46</v>
      </c>
      <c r="L35" s="4">
        <v>2021</v>
      </c>
      <c r="M35" s="4" t="s">
        <v>2</v>
      </c>
      <c r="N35" s="4" t="s">
        <v>2</v>
      </c>
      <c r="O35" s="4" t="s">
        <v>2</v>
      </c>
      <c r="P35" s="4"/>
      <c r="Q35" s="4">
        <v>128.53</v>
      </c>
      <c r="R35" s="4">
        <f>Q35*(1-$T$5)</f>
        <v>128.53</v>
      </c>
      <c r="S35" s="5">
        <f t="shared" si="0"/>
        <v>159.37719999999999</v>
      </c>
      <c r="T35" s="9"/>
    </row>
    <row r="36" spans="1:20" x14ac:dyDescent="0.25">
      <c r="A36" s="4">
        <v>288504</v>
      </c>
      <c r="B36" s="4">
        <v>6922250415943</v>
      </c>
      <c r="C36" s="4" t="s">
        <v>79</v>
      </c>
      <c r="D36" s="4" t="s">
        <v>80</v>
      </c>
      <c r="E36" s="4">
        <v>235</v>
      </c>
      <c r="F36" s="4">
        <v>55</v>
      </c>
      <c r="G36" s="4">
        <v>17</v>
      </c>
      <c r="H36" s="4">
        <v>0</v>
      </c>
      <c r="I36" s="4" t="s">
        <v>43</v>
      </c>
      <c r="J36" s="4" t="s">
        <v>8</v>
      </c>
      <c r="K36" s="4">
        <v>13.07</v>
      </c>
      <c r="L36" s="4">
        <v>2021</v>
      </c>
      <c r="M36" s="4" t="s">
        <v>2</v>
      </c>
      <c r="N36" s="4" t="s">
        <v>2</v>
      </c>
      <c r="O36" s="4" t="s">
        <v>2</v>
      </c>
      <c r="P36" s="4"/>
      <c r="Q36" s="4">
        <v>138.01</v>
      </c>
      <c r="R36" s="4">
        <f>Q36*(1-$T$5)</f>
        <v>138.01</v>
      </c>
      <c r="S36" s="5">
        <f t="shared" si="0"/>
        <v>171.13239999999999</v>
      </c>
      <c r="T36" s="9"/>
    </row>
    <row r="37" spans="1:20" x14ac:dyDescent="0.25">
      <c r="A37" s="4">
        <v>288485</v>
      </c>
      <c r="B37" s="4">
        <v>6922250415851</v>
      </c>
      <c r="C37" s="4" t="s">
        <v>53</v>
      </c>
      <c r="D37" s="4" t="s">
        <v>54</v>
      </c>
      <c r="E37" s="4">
        <v>205</v>
      </c>
      <c r="F37" s="4">
        <v>50</v>
      </c>
      <c r="G37" s="4">
        <v>17</v>
      </c>
      <c r="H37" s="4">
        <v>1</v>
      </c>
      <c r="I37" s="4" t="s">
        <v>55</v>
      </c>
      <c r="J37" s="4" t="s">
        <v>8</v>
      </c>
      <c r="K37" s="4">
        <v>10.33</v>
      </c>
      <c r="L37" s="4">
        <v>2021</v>
      </c>
      <c r="M37" s="4" t="s">
        <v>2</v>
      </c>
      <c r="N37" s="4" t="s">
        <v>2</v>
      </c>
      <c r="O37" s="4" t="s">
        <v>2</v>
      </c>
      <c r="P37" s="4"/>
      <c r="Q37" s="4">
        <v>112.57</v>
      </c>
      <c r="R37" s="4">
        <f>Q37*(1-$T$5)</f>
        <v>112.57</v>
      </c>
      <c r="S37" s="5">
        <f t="shared" si="0"/>
        <v>139.58679999999998</v>
      </c>
      <c r="T37" s="9"/>
    </row>
    <row r="38" spans="1:20" x14ac:dyDescent="0.25">
      <c r="A38" s="4">
        <v>288488</v>
      </c>
      <c r="B38" s="4">
        <v>6922250411310</v>
      </c>
      <c r="C38" s="4" t="s">
        <v>58</v>
      </c>
      <c r="D38" s="4" t="s">
        <v>59</v>
      </c>
      <c r="E38" s="4">
        <v>215</v>
      </c>
      <c r="F38" s="4">
        <v>50</v>
      </c>
      <c r="G38" s="4">
        <v>17</v>
      </c>
      <c r="H38" s="4">
        <v>0</v>
      </c>
      <c r="I38" s="4" t="s">
        <v>29</v>
      </c>
      <c r="J38" s="4" t="s">
        <v>5</v>
      </c>
      <c r="K38" s="4">
        <v>10.199999999999999</v>
      </c>
      <c r="L38" s="4">
        <v>2021</v>
      </c>
      <c r="M38" s="4" t="s">
        <v>2</v>
      </c>
      <c r="N38" s="4" t="s">
        <v>2</v>
      </c>
      <c r="O38" s="4" t="s">
        <v>2</v>
      </c>
      <c r="P38" s="4"/>
      <c r="Q38" s="4">
        <v>117.81</v>
      </c>
      <c r="R38" s="4">
        <f>Q38*(1-$T$5)</f>
        <v>117.81</v>
      </c>
      <c r="S38" s="5">
        <f t="shared" si="0"/>
        <v>146.08439999999999</v>
      </c>
      <c r="T38" s="9"/>
    </row>
    <row r="39" spans="1:20" x14ac:dyDescent="0.25">
      <c r="A39" s="4">
        <v>288496</v>
      </c>
      <c r="B39" s="4">
        <v>6922250415912</v>
      </c>
      <c r="C39" s="4" t="s">
        <v>68</v>
      </c>
      <c r="D39" s="4" t="s">
        <v>69</v>
      </c>
      <c r="E39" s="4">
        <v>225</v>
      </c>
      <c r="F39" s="4">
        <v>50</v>
      </c>
      <c r="G39" s="4">
        <v>17</v>
      </c>
      <c r="H39" s="4">
        <v>1</v>
      </c>
      <c r="I39" s="4" t="s">
        <v>46</v>
      </c>
      <c r="J39" s="4" t="s">
        <v>8</v>
      </c>
      <c r="K39" s="4">
        <v>11.98</v>
      </c>
      <c r="L39" s="4">
        <v>2021</v>
      </c>
      <c r="M39" s="4" t="s">
        <v>2</v>
      </c>
      <c r="N39" s="4" t="s">
        <v>2</v>
      </c>
      <c r="O39" s="4" t="s">
        <v>2</v>
      </c>
      <c r="P39" s="4"/>
      <c r="Q39" s="4">
        <v>121.6</v>
      </c>
      <c r="R39" s="4">
        <f>Q39*(1-$T$5)</f>
        <v>121.6</v>
      </c>
      <c r="S39" s="5">
        <f t="shared" si="0"/>
        <v>150.78399999999999</v>
      </c>
      <c r="T39" s="9"/>
    </row>
    <row r="40" spans="1:20" x14ac:dyDescent="0.25">
      <c r="A40" s="4">
        <v>288487</v>
      </c>
      <c r="B40" s="4">
        <v>6922250415882</v>
      </c>
      <c r="C40" s="4" t="s">
        <v>56</v>
      </c>
      <c r="D40" s="4" t="s">
        <v>57</v>
      </c>
      <c r="E40" s="4">
        <v>215</v>
      </c>
      <c r="F40" s="4">
        <v>45</v>
      </c>
      <c r="G40" s="4">
        <v>17</v>
      </c>
      <c r="H40" s="4">
        <v>1</v>
      </c>
      <c r="I40" s="4" t="s">
        <v>29</v>
      </c>
      <c r="J40" s="4" t="s">
        <v>5</v>
      </c>
      <c r="K40" s="4">
        <v>9.9600000000000009</v>
      </c>
      <c r="L40" s="4">
        <v>2021</v>
      </c>
      <c r="M40" s="4" t="s">
        <v>2</v>
      </c>
      <c r="N40" s="4" t="s">
        <v>2</v>
      </c>
      <c r="O40" s="4" t="s">
        <v>2</v>
      </c>
      <c r="P40" s="4"/>
      <c r="Q40" s="4">
        <v>110.51</v>
      </c>
      <c r="R40" s="4">
        <f>Q40*(1-$T$5)</f>
        <v>110.51</v>
      </c>
      <c r="S40" s="5">
        <f t="shared" si="0"/>
        <v>137.0324</v>
      </c>
      <c r="T40" s="9"/>
    </row>
    <row r="41" spans="1:20" x14ac:dyDescent="0.25">
      <c r="A41" s="4">
        <v>288494</v>
      </c>
      <c r="B41" s="4">
        <v>6922250415929</v>
      </c>
      <c r="C41" s="4" t="s">
        <v>66</v>
      </c>
      <c r="D41" s="4" t="s">
        <v>67</v>
      </c>
      <c r="E41" s="4">
        <v>225</v>
      </c>
      <c r="F41" s="4">
        <v>45</v>
      </c>
      <c r="G41" s="4">
        <v>17</v>
      </c>
      <c r="H41" s="4">
        <v>1</v>
      </c>
      <c r="I41" s="4" t="s">
        <v>32</v>
      </c>
      <c r="J41" s="4" t="s">
        <v>8</v>
      </c>
      <c r="K41" s="4">
        <v>10.5</v>
      </c>
      <c r="L41" s="4">
        <v>2021</v>
      </c>
      <c r="M41" s="4" t="s">
        <v>2</v>
      </c>
      <c r="N41" s="4" t="s">
        <v>2</v>
      </c>
      <c r="O41" s="4" t="s">
        <v>2</v>
      </c>
      <c r="P41" s="4"/>
      <c r="Q41" s="4">
        <v>109.7</v>
      </c>
      <c r="R41" s="4">
        <f>Q41*(1-$T$5)</f>
        <v>109.7</v>
      </c>
      <c r="S41" s="5">
        <f t="shared" si="0"/>
        <v>136.02799999999999</v>
      </c>
      <c r="T41" s="9"/>
    </row>
    <row r="42" spans="1:20" x14ac:dyDescent="0.25">
      <c r="A42" s="4">
        <v>288503</v>
      </c>
      <c r="B42" s="4">
        <v>6922250415950</v>
      </c>
      <c r="C42" s="4" t="s">
        <v>77</v>
      </c>
      <c r="D42" s="4" t="s">
        <v>78</v>
      </c>
      <c r="E42" s="4">
        <v>235</v>
      </c>
      <c r="F42" s="4">
        <v>45</v>
      </c>
      <c r="G42" s="4">
        <v>17</v>
      </c>
      <c r="H42" s="4">
        <v>1</v>
      </c>
      <c r="I42" s="4" t="s">
        <v>40</v>
      </c>
      <c r="J42" s="4" t="s">
        <v>5</v>
      </c>
      <c r="K42" s="4">
        <v>11.48</v>
      </c>
      <c r="L42" s="4">
        <v>2021</v>
      </c>
      <c r="M42" s="4" t="s">
        <v>2</v>
      </c>
      <c r="N42" s="4" t="s">
        <v>2</v>
      </c>
      <c r="O42" s="4" t="s">
        <v>2</v>
      </c>
      <c r="P42" s="4"/>
      <c r="Q42" s="4">
        <v>121.32</v>
      </c>
      <c r="R42" s="4">
        <f>Q42*(1-$T$5)</f>
        <v>121.32</v>
      </c>
      <c r="S42" s="5">
        <f t="shared" si="0"/>
        <v>150.43679999999998</v>
      </c>
      <c r="T42" s="9"/>
    </row>
    <row r="43" spans="1:20" x14ac:dyDescent="0.25">
      <c r="A43" s="4">
        <v>288522</v>
      </c>
      <c r="B43" s="4">
        <v>6922250415981</v>
      </c>
      <c r="C43" s="4" t="s">
        <v>101</v>
      </c>
      <c r="D43" s="4" t="s">
        <v>102</v>
      </c>
      <c r="E43" s="4">
        <v>225</v>
      </c>
      <c r="F43" s="4">
        <v>60</v>
      </c>
      <c r="G43" s="4">
        <v>18</v>
      </c>
      <c r="H43" s="4">
        <v>0</v>
      </c>
      <c r="I43" s="4" t="s">
        <v>49</v>
      </c>
      <c r="J43" s="4" t="s">
        <v>5</v>
      </c>
      <c r="K43" s="4">
        <v>13.15</v>
      </c>
      <c r="L43" s="4">
        <v>2021</v>
      </c>
      <c r="M43" s="4" t="s">
        <v>2</v>
      </c>
      <c r="N43" s="4" t="s">
        <v>2</v>
      </c>
      <c r="O43" s="4" t="s">
        <v>2</v>
      </c>
      <c r="P43" s="4"/>
      <c r="Q43" s="4">
        <v>133.97999999999999</v>
      </c>
      <c r="R43" s="4">
        <f>Q43*(1-$T$5)</f>
        <v>133.97999999999999</v>
      </c>
      <c r="S43" s="5">
        <f t="shared" si="0"/>
        <v>166.1352</v>
      </c>
      <c r="T43" s="9"/>
    </row>
    <row r="44" spans="1:20" x14ac:dyDescent="0.25">
      <c r="A44" s="4">
        <v>288526</v>
      </c>
      <c r="B44" s="4">
        <v>6922250411440</v>
      </c>
      <c r="C44" s="4" t="s">
        <v>108</v>
      </c>
      <c r="D44" s="4" t="s">
        <v>109</v>
      </c>
      <c r="E44" s="4">
        <v>235</v>
      </c>
      <c r="F44" s="4">
        <v>60</v>
      </c>
      <c r="G44" s="4">
        <v>18</v>
      </c>
      <c r="H44" s="4">
        <v>1</v>
      </c>
      <c r="I44" s="4" t="s">
        <v>110</v>
      </c>
      <c r="J44" s="4" t="s">
        <v>5</v>
      </c>
      <c r="K44" s="4">
        <v>14.89</v>
      </c>
      <c r="L44" s="4">
        <v>2021</v>
      </c>
      <c r="M44" s="4" t="s">
        <v>2</v>
      </c>
      <c r="N44" s="4" t="s">
        <v>2</v>
      </c>
      <c r="O44" s="4" t="s">
        <v>2</v>
      </c>
      <c r="P44" s="4"/>
      <c r="Q44" s="4">
        <v>139.26</v>
      </c>
      <c r="R44" s="4">
        <f>Q44*(1-$T$5)</f>
        <v>139.26</v>
      </c>
      <c r="S44" s="5">
        <f t="shared" si="0"/>
        <v>172.6824</v>
      </c>
      <c r="T44" s="9"/>
    </row>
    <row r="45" spans="1:20" x14ac:dyDescent="0.25">
      <c r="A45" s="4">
        <v>288532</v>
      </c>
      <c r="B45" s="4">
        <v>6922250411587</v>
      </c>
      <c r="C45" s="4" t="s">
        <v>116</v>
      </c>
      <c r="D45" s="4" t="s">
        <v>117</v>
      </c>
      <c r="E45" s="4">
        <v>265</v>
      </c>
      <c r="F45" s="4">
        <v>60</v>
      </c>
      <c r="G45" s="4">
        <v>18</v>
      </c>
      <c r="H45" s="4">
        <v>0</v>
      </c>
      <c r="I45" s="4" t="s">
        <v>118</v>
      </c>
      <c r="J45" s="4" t="s">
        <v>5</v>
      </c>
      <c r="K45" s="4">
        <v>16.93</v>
      </c>
      <c r="L45" s="4">
        <v>2020</v>
      </c>
      <c r="M45" s="4" t="s">
        <v>2</v>
      </c>
      <c r="N45" s="4" t="s">
        <v>2</v>
      </c>
      <c r="O45" s="4" t="s">
        <v>2</v>
      </c>
      <c r="P45" s="4"/>
      <c r="Q45" s="4">
        <v>181.47</v>
      </c>
      <c r="R45" s="4">
        <f>Q45*(1-$T$5)</f>
        <v>181.47</v>
      </c>
      <c r="S45" s="5">
        <f t="shared" si="0"/>
        <v>225.02279999999999</v>
      </c>
      <c r="T45" s="9"/>
    </row>
    <row r="46" spans="1:20" x14ac:dyDescent="0.25">
      <c r="A46" s="4">
        <v>288516</v>
      </c>
      <c r="B46" s="4">
        <v>6922250415967</v>
      </c>
      <c r="C46" s="4" t="s">
        <v>91</v>
      </c>
      <c r="D46" s="4" t="s">
        <v>92</v>
      </c>
      <c r="E46" s="4">
        <v>215</v>
      </c>
      <c r="F46" s="4">
        <v>55</v>
      </c>
      <c r="G46" s="4">
        <v>18</v>
      </c>
      <c r="H46" s="4">
        <v>0</v>
      </c>
      <c r="I46" s="4" t="s">
        <v>93</v>
      </c>
      <c r="J46" s="4" t="s">
        <v>5</v>
      </c>
      <c r="K46" s="4">
        <v>11.84</v>
      </c>
      <c r="L46" s="4">
        <v>2021</v>
      </c>
      <c r="M46" s="4" t="s">
        <v>2</v>
      </c>
      <c r="N46" s="4" t="s">
        <v>2</v>
      </c>
      <c r="O46" s="4" t="s">
        <v>2</v>
      </c>
      <c r="P46" s="4"/>
      <c r="Q46" s="4">
        <v>126.8</v>
      </c>
      <c r="R46" s="4">
        <f>Q46*(1-$T$5)</f>
        <v>126.8</v>
      </c>
      <c r="S46" s="5">
        <f t="shared" si="0"/>
        <v>157.232</v>
      </c>
      <c r="T46" s="9"/>
    </row>
    <row r="47" spans="1:20" x14ac:dyDescent="0.25">
      <c r="A47" s="4">
        <v>288521</v>
      </c>
      <c r="B47" s="4">
        <v>6922250415998</v>
      </c>
      <c r="C47" s="4" t="s">
        <v>99</v>
      </c>
      <c r="D47" s="4" t="s">
        <v>100</v>
      </c>
      <c r="E47" s="4">
        <v>225</v>
      </c>
      <c r="F47" s="4">
        <v>55</v>
      </c>
      <c r="G47" s="4">
        <v>18</v>
      </c>
      <c r="H47" s="4">
        <v>0</v>
      </c>
      <c r="I47" s="4" t="s">
        <v>46</v>
      </c>
      <c r="J47" s="4" t="s">
        <v>5</v>
      </c>
      <c r="K47" s="4">
        <v>12.91</v>
      </c>
      <c r="L47" s="4">
        <v>2021</v>
      </c>
      <c r="M47" s="4" t="s">
        <v>2</v>
      </c>
      <c r="N47" s="4" t="s">
        <v>2</v>
      </c>
      <c r="O47" s="4" t="s">
        <v>2</v>
      </c>
      <c r="P47" s="4"/>
      <c r="Q47" s="4">
        <v>134.26</v>
      </c>
      <c r="R47" s="4">
        <f>Q47*(1-$T$5)</f>
        <v>134.26</v>
      </c>
      <c r="S47" s="5">
        <f t="shared" si="0"/>
        <v>166.48239999999998</v>
      </c>
      <c r="T47" s="9"/>
    </row>
    <row r="48" spans="1:20" x14ac:dyDescent="0.25">
      <c r="A48" s="4">
        <v>288525</v>
      </c>
      <c r="B48" s="4">
        <v>6922250411372</v>
      </c>
      <c r="C48" s="4" t="s">
        <v>106</v>
      </c>
      <c r="D48" s="4" t="s">
        <v>107</v>
      </c>
      <c r="E48" s="4">
        <v>235</v>
      </c>
      <c r="F48" s="4">
        <v>55</v>
      </c>
      <c r="G48" s="4">
        <v>18</v>
      </c>
      <c r="H48" s="4">
        <v>0</v>
      </c>
      <c r="I48" s="4" t="s">
        <v>49</v>
      </c>
      <c r="J48" s="4" t="s">
        <v>5</v>
      </c>
      <c r="K48" s="4">
        <v>14.65</v>
      </c>
      <c r="L48" s="4">
        <v>2021</v>
      </c>
      <c r="M48" s="4" t="s">
        <v>2</v>
      </c>
      <c r="N48" s="4" t="s">
        <v>2</v>
      </c>
      <c r="O48" s="4" t="s">
        <v>2</v>
      </c>
      <c r="P48" s="4"/>
      <c r="Q48" s="4">
        <v>132.04</v>
      </c>
      <c r="R48" s="4">
        <f>Q48*(1-$T$5)</f>
        <v>132.04</v>
      </c>
      <c r="S48" s="5">
        <f t="shared" si="0"/>
        <v>163.72959999999998</v>
      </c>
      <c r="T48" s="9"/>
    </row>
    <row r="49" spans="1:20" x14ac:dyDescent="0.25">
      <c r="A49" s="4">
        <v>288530</v>
      </c>
      <c r="B49" s="4">
        <v>6922250411495</v>
      </c>
      <c r="C49" s="4" t="s">
        <v>113</v>
      </c>
      <c r="D49" s="4" t="s">
        <v>114</v>
      </c>
      <c r="E49" s="4">
        <v>255</v>
      </c>
      <c r="F49" s="4">
        <v>55</v>
      </c>
      <c r="G49" s="4">
        <v>18</v>
      </c>
      <c r="H49" s="4">
        <v>0</v>
      </c>
      <c r="I49" s="4" t="s">
        <v>115</v>
      </c>
      <c r="J49" s="4" t="s">
        <v>5</v>
      </c>
      <c r="K49" s="4">
        <v>15.98</v>
      </c>
      <c r="L49" s="4">
        <v>2020</v>
      </c>
      <c r="M49" s="4" t="s">
        <v>2</v>
      </c>
      <c r="N49" s="4" t="s">
        <v>2</v>
      </c>
      <c r="O49" s="4" t="s">
        <v>2</v>
      </c>
      <c r="P49" s="4"/>
      <c r="Q49" s="4">
        <v>148.59</v>
      </c>
      <c r="R49" s="4">
        <f>Q49*(1-$T$5)</f>
        <v>148.59</v>
      </c>
      <c r="S49" s="5">
        <f t="shared" si="0"/>
        <v>184.2516</v>
      </c>
      <c r="T49" s="9"/>
    </row>
    <row r="50" spans="1:20" x14ac:dyDescent="0.25">
      <c r="A50" s="4">
        <v>288524</v>
      </c>
      <c r="B50" s="4">
        <v>6922250416025</v>
      </c>
      <c r="C50" s="4" t="s">
        <v>103</v>
      </c>
      <c r="D50" s="4" t="s">
        <v>104</v>
      </c>
      <c r="E50" s="4">
        <v>235</v>
      </c>
      <c r="F50" s="4">
        <v>50</v>
      </c>
      <c r="G50" s="4">
        <v>18</v>
      </c>
      <c r="H50" s="4">
        <v>1</v>
      </c>
      <c r="I50" s="4" t="s">
        <v>105</v>
      </c>
      <c r="J50" s="4" t="s">
        <v>8</v>
      </c>
      <c r="K50" s="4">
        <v>12.85</v>
      </c>
      <c r="L50" s="4">
        <v>2021</v>
      </c>
      <c r="M50" s="4" t="s">
        <v>2</v>
      </c>
      <c r="N50" s="4" t="s">
        <v>2</v>
      </c>
      <c r="O50" s="4" t="s">
        <v>2</v>
      </c>
      <c r="P50" s="4"/>
      <c r="Q50" s="4">
        <v>134.74</v>
      </c>
      <c r="R50" s="4">
        <f>Q50*(1-$T$5)</f>
        <v>134.74</v>
      </c>
      <c r="S50" s="5">
        <f t="shared" si="0"/>
        <v>167.07760000000002</v>
      </c>
      <c r="T50" s="9"/>
    </row>
    <row r="51" spans="1:20" x14ac:dyDescent="0.25">
      <c r="A51" s="4">
        <v>288515</v>
      </c>
      <c r="B51" s="4">
        <v>6922250415974</v>
      </c>
      <c r="C51" s="4" t="s">
        <v>89</v>
      </c>
      <c r="D51" s="4" t="s">
        <v>90</v>
      </c>
      <c r="E51" s="4">
        <v>215</v>
      </c>
      <c r="F51" s="4">
        <v>45</v>
      </c>
      <c r="G51" s="4">
        <v>18</v>
      </c>
      <c r="H51" s="4">
        <v>1</v>
      </c>
      <c r="I51" s="4" t="s">
        <v>55</v>
      </c>
      <c r="J51" s="4" t="s">
        <v>8</v>
      </c>
      <c r="K51" s="4">
        <v>10.3</v>
      </c>
      <c r="L51" s="4">
        <v>2021</v>
      </c>
      <c r="M51" s="4" t="s">
        <v>2</v>
      </c>
      <c r="N51" s="4" t="s">
        <v>2</v>
      </c>
      <c r="O51" s="4" t="s">
        <v>2</v>
      </c>
      <c r="P51" s="4"/>
      <c r="Q51" s="4">
        <v>113.58</v>
      </c>
      <c r="R51" s="4">
        <f>Q51*(1-$T$5)</f>
        <v>113.58</v>
      </c>
      <c r="S51" s="5">
        <f t="shared" si="0"/>
        <v>140.83920000000001</v>
      </c>
      <c r="T51" s="9"/>
    </row>
    <row r="52" spans="1:20" x14ac:dyDescent="0.25">
      <c r="A52" s="4">
        <v>288520</v>
      </c>
      <c r="B52" s="4">
        <v>6922250416001</v>
      </c>
      <c r="C52" s="4" t="s">
        <v>97</v>
      </c>
      <c r="D52" s="4" t="s">
        <v>98</v>
      </c>
      <c r="E52" s="4">
        <v>225</v>
      </c>
      <c r="F52" s="4">
        <v>45</v>
      </c>
      <c r="G52" s="4">
        <v>18</v>
      </c>
      <c r="H52" s="4">
        <v>1</v>
      </c>
      <c r="I52" s="4" t="s">
        <v>93</v>
      </c>
      <c r="J52" s="4" t="s">
        <v>5</v>
      </c>
      <c r="K52" s="4">
        <v>11.07</v>
      </c>
      <c r="L52" s="4">
        <v>2021</v>
      </c>
      <c r="M52" s="4" t="s">
        <v>2</v>
      </c>
      <c r="N52" s="4" t="s">
        <v>2</v>
      </c>
      <c r="O52" s="4" t="s">
        <v>2</v>
      </c>
      <c r="P52" s="4"/>
      <c r="Q52" s="4">
        <v>125.79</v>
      </c>
      <c r="R52" s="4">
        <f>Q52*(1-$T$5)</f>
        <v>125.79</v>
      </c>
      <c r="S52" s="5">
        <f t="shared" si="0"/>
        <v>155.9796</v>
      </c>
      <c r="T52" s="9"/>
    </row>
    <row r="53" spans="1:20" x14ac:dyDescent="0.25">
      <c r="A53" s="4">
        <v>288518</v>
      </c>
      <c r="B53" s="4">
        <v>6922250416018</v>
      </c>
      <c r="C53" s="4" t="s">
        <v>94</v>
      </c>
      <c r="D53" s="4" t="s">
        <v>95</v>
      </c>
      <c r="E53" s="4">
        <v>225</v>
      </c>
      <c r="F53" s="4">
        <v>40</v>
      </c>
      <c r="G53" s="4">
        <v>18</v>
      </c>
      <c r="H53" s="4">
        <v>1</v>
      </c>
      <c r="I53" s="4" t="s">
        <v>96</v>
      </c>
      <c r="J53" s="4" t="s">
        <v>8</v>
      </c>
      <c r="K53" s="4">
        <v>10.67</v>
      </c>
      <c r="L53" s="4">
        <v>2021</v>
      </c>
      <c r="M53" s="4" t="s">
        <v>2</v>
      </c>
      <c r="N53" s="4" t="s">
        <v>2</v>
      </c>
      <c r="O53" s="4" t="s">
        <v>2</v>
      </c>
      <c r="P53" s="4"/>
      <c r="Q53" s="4">
        <v>115.44</v>
      </c>
      <c r="R53" s="4">
        <f>Q53*(1-$T$5)</f>
        <v>115.44</v>
      </c>
      <c r="S53" s="5">
        <f t="shared" si="0"/>
        <v>143.1456</v>
      </c>
      <c r="T53" s="9"/>
    </row>
    <row r="54" spans="1:20" x14ac:dyDescent="0.25">
      <c r="A54" s="4">
        <v>288528</v>
      </c>
      <c r="B54" s="4">
        <v>6922250416032</v>
      </c>
      <c r="C54" s="4" t="s">
        <v>111</v>
      </c>
      <c r="D54" s="4" t="s">
        <v>112</v>
      </c>
      <c r="E54" s="4">
        <v>245</v>
      </c>
      <c r="F54" s="4">
        <v>40</v>
      </c>
      <c r="G54" s="4">
        <v>18</v>
      </c>
      <c r="H54" s="4">
        <v>1</v>
      </c>
      <c r="I54" s="4" t="s">
        <v>40</v>
      </c>
      <c r="J54" s="4" t="s">
        <v>8</v>
      </c>
      <c r="K54" s="4">
        <v>11.61</v>
      </c>
      <c r="L54" s="4">
        <v>2021</v>
      </c>
      <c r="M54" s="4" t="s">
        <v>2</v>
      </c>
      <c r="N54" s="4" t="s">
        <v>2</v>
      </c>
      <c r="O54" s="4" t="s">
        <v>2</v>
      </c>
      <c r="P54" s="4"/>
      <c r="Q54" s="4">
        <v>137.12</v>
      </c>
      <c r="R54" s="4">
        <f>Q54*(1-$T$5)</f>
        <v>137.12</v>
      </c>
      <c r="S54" s="5">
        <f t="shared" si="0"/>
        <v>170.02880000000002</v>
      </c>
      <c r="T54" s="9"/>
    </row>
    <row r="55" spans="1:20" x14ac:dyDescent="0.25">
      <c r="A55" s="4">
        <v>288538</v>
      </c>
      <c r="B55" s="4">
        <v>6922250411570</v>
      </c>
      <c r="C55" s="4" t="s">
        <v>119</v>
      </c>
      <c r="D55" s="4" t="s">
        <v>120</v>
      </c>
      <c r="E55" s="4">
        <v>235</v>
      </c>
      <c r="F55" s="4">
        <v>55</v>
      </c>
      <c r="G55" s="4">
        <v>19</v>
      </c>
      <c r="H55" s="4">
        <v>0</v>
      </c>
      <c r="I55" s="4" t="s">
        <v>105</v>
      </c>
      <c r="J55" s="4" t="s">
        <v>8</v>
      </c>
      <c r="K55" s="4">
        <v>15.3</v>
      </c>
      <c r="L55" s="4">
        <v>2021</v>
      </c>
      <c r="M55" s="4" t="s">
        <v>2</v>
      </c>
      <c r="N55" s="4" t="s">
        <v>2</v>
      </c>
      <c r="O55" s="4" t="s">
        <v>2</v>
      </c>
      <c r="P55" s="4"/>
      <c r="Q55" s="4">
        <v>135.36000000000001</v>
      </c>
      <c r="R55" s="4">
        <f>Q55*(1-$T$5)</f>
        <v>135.36000000000001</v>
      </c>
      <c r="S55" s="5">
        <f t="shared" si="0"/>
        <v>167.84640000000002</v>
      </c>
      <c r="T55" s="9"/>
    </row>
    <row r="56" spans="1:20" x14ac:dyDescent="0.25">
      <c r="A56" s="4">
        <v>288541</v>
      </c>
      <c r="B56" s="4">
        <v>6922250411433</v>
      </c>
      <c r="C56" s="4" t="s">
        <v>121</v>
      </c>
      <c r="D56" s="4" t="s">
        <v>122</v>
      </c>
      <c r="E56" s="4">
        <v>275</v>
      </c>
      <c r="F56" s="4">
        <v>55</v>
      </c>
      <c r="G56" s="4">
        <v>20</v>
      </c>
      <c r="H56" s="4">
        <v>1</v>
      </c>
      <c r="I56" s="4" t="s">
        <v>123</v>
      </c>
      <c r="J56" s="4" t="s">
        <v>50</v>
      </c>
      <c r="K56" s="4">
        <v>19.559999999999999</v>
      </c>
      <c r="L56" s="4">
        <v>2020</v>
      </c>
      <c r="M56" s="4" t="s">
        <v>2</v>
      </c>
      <c r="N56" s="4" t="s">
        <v>2</v>
      </c>
      <c r="O56" s="4" t="s">
        <v>2</v>
      </c>
      <c r="P56" s="4"/>
      <c r="Q56" s="4">
        <v>208.26</v>
      </c>
      <c r="R56" s="4">
        <f>Q56*(1-$T$5)</f>
        <v>208.26</v>
      </c>
      <c r="S56" s="5">
        <f t="shared" si="0"/>
        <v>258.24239999999998</v>
      </c>
      <c r="T56" s="9"/>
    </row>
    <row r="57" spans="1:20" x14ac:dyDescent="0.25">
      <c r="A57" s="1" t="s">
        <v>283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3"/>
      <c r="T57" s="8"/>
    </row>
    <row r="58" spans="1:20" x14ac:dyDescent="0.25">
      <c r="A58" s="4">
        <v>288398</v>
      </c>
      <c r="B58" s="4">
        <v>6922250416377</v>
      </c>
      <c r="C58" s="4" t="s">
        <v>124</v>
      </c>
      <c r="D58" s="4" t="s">
        <v>125</v>
      </c>
      <c r="E58" s="4">
        <v>185</v>
      </c>
      <c r="F58" s="4">
        <v>80</v>
      </c>
      <c r="G58" s="4">
        <v>14</v>
      </c>
      <c r="H58" s="4">
        <v>0</v>
      </c>
      <c r="I58" s="4" t="s">
        <v>126</v>
      </c>
      <c r="J58" s="4" t="s">
        <v>127</v>
      </c>
      <c r="K58" s="4">
        <v>10.97</v>
      </c>
      <c r="L58" s="4">
        <v>2021</v>
      </c>
      <c r="M58" s="4" t="s">
        <v>2</v>
      </c>
      <c r="N58" s="4" t="s">
        <v>2</v>
      </c>
      <c r="O58" s="4" t="s">
        <v>2</v>
      </c>
      <c r="P58" s="4"/>
      <c r="Q58" s="4">
        <v>110.69</v>
      </c>
      <c r="R58" s="4">
        <f>Q58*(1-$T$5)</f>
        <v>110.69</v>
      </c>
      <c r="S58" s="5">
        <f t="shared" si="0"/>
        <v>137.25559999999999</v>
      </c>
      <c r="T58" s="9"/>
    </row>
    <row r="59" spans="1:20" x14ac:dyDescent="0.25">
      <c r="A59" s="4">
        <v>288423</v>
      </c>
      <c r="B59" s="4">
        <v>6922250416384</v>
      </c>
      <c r="C59" s="4" t="s">
        <v>128</v>
      </c>
      <c r="D59" s="4" t="s">
        <v>129</v>
      </c>
      <c r="E59" s="4">
        <v>195</v>
      </c>
      <c r="F59" s="4">
        <v>70</v>
      </c>
      <c r="G59" s="4">
        <v>15</v>
      </c>
      <c r="H59" s="4">
        <v>0</v>
      </c>
      <c r="I59" s="4" t="s">
        <v>130</v>
      </c>
      <c r="J59" s="4" t="s">
        <v>127</v>
      </c>
      <c r="K59" s="4">
        <v>11.62</v>
      </c>
      <c r="L59" s="4">
        <v>2021</v>
      </c>
      <c r="M59" s="4" t="s">
        <v>2</v>
      </c>
      <c r="N59" s="4" t="s">
        <v>2</v>
      </c>
      <c r="O59" s="4" t="s">
        <v>2</v>
      </c>
      <c r="P59" s="4"/>
      <c r="Q59" s="4">
        <v>126.82</v>
      </c>
      <c r="R59" s="4">
        <f>Q59*(1-$T$5)</f>
        <v>126.82</v>
      </c>
      <c r="S59" s="5">
        <f t="shared" si="0"/>
        <v>157.2568</v>
      </c>
      <c r="T59" s="9"/>
    </row>
    <row r="60" spans="1:20" x14ac:dyDescent="0.25">
      <c r="A60" s="4">
        <v>288428</v>
      </c>
      <c r="B60" s="4">
        <v>6922250416452</v>
      </c>
      <c r="C60" s="4" t="s">
        <v>131</v>
      </c>
      <c r="D60" s="4" t="s">
        <v>132</v>
      </c>
      <c r="E60" s="4">
        <v>205</v>
      </c>
      <c r="F60" s="4">
        <v>70</v>
      </c>
      <c r="G60" s="4">
        <v>15</v>
      </c>
      <c r="H60" s="4">
        <v>0</v>
      </c>
      <c r="I60" s="4" t="s">
        <v>133</v>
      </c>
      <c r="J60" s="4" t="s">
        <v>134</v>
      </c>
      <c r="K60" s="4">
        <v>12.2</v>
      </c>
      <c r="L60" s="4">
        <v>2021</v>
      </c>
      <c r="M60" s="4" t="s">
        <v>2</v>
      </c>
      <c r="N60" s="4" t="s">
        <v>2</v>
      </c>
      <c r="O60" s="4" t="s">
        <v>2</v>
      </c>
      <c r="P60" s="4"/>
      <c r="Q60" s="4">
        <v>128.44</v>
      </c>
      <c r="R60" s="4">
        <f>Q60*(1-$T$5)</f>
        <v>128.44</v>
      </c>
      <c r="S60" s="5">
        <f t="shared" si="0"/>
        <v>159.26560000000001</v>
      </c>
      <c r="T60" s="9"/>
    </row>
    <row r="61" spans="1:20" x14ac:dyDescent="0.25">
      <c r="A61" s="4">
        <v>288432</v>
      </c>
      <c r="B61" s="4">
        <v>6922250416476</v>
      </c>
      <c r="C61" s="4" t="s">
        <v>135</v>
      </c>
      <c r="D61" s="4" t="s">
        <v>136</v>
      </c>
      <c r="E61" s="4">
        <v>215</v>
      </c>
      <c r="F61" s="4">
        <v>70</v>
      </c>
      <c r="G61" s="4">
        <v>15</v>
      </c>
      <c r="H61" s="4">
        <v>0</v>
      </c>
      <c r="I61" s="4" t="s">
        <v>137</v>
      </c>
      <c r="J61" s="4" t="s">
        <v>134</v>
      </c>
      <c r="K61" s="4">
        <v>12.96</v>
      </c>
      <c r="L61" s="4">
        <v>2021</v>
      </c>
      <c r="M61" s="4" t="s">
        <v>2</v>
      </c>
      <c r="N61" s="4" t="s">
        <v>2</v>
      </c>
      <c r="O61" s="4" t="s">
        <v>2</v>
      </c>
      <c r="P61" s="4"/>
      <c r="Q61" s="4">
        <v>132.79</v>
      </c>
      <c r="R61" s="4">
        <f>Q61*(1-$T$5)</f>
        <v>132.79</v>
      </c>
      <c r="S61" s="5">
        <f t="shared" si="0"/>
        <v>164.65959999999998</v>
      </c>
      <c r="T61" s="9"/>
    </row>
    <row r="62" spans="1:20" x14ac:dyDescent="0.25">
      <c r="A62" s="4">
        <v>288435</v>
      </c>
      <c r="B62" s="4">
        <v>6922250416391</v>
      </c>
      <c r="C62" s="4" t="s">
        <v>138</v>
      </c>
      <c r="D62" s="4" t="s">
        <v>139</v>
      </c>
      <c r="E62" s="4">
        <v>225</v>
      </c>
      <c r="F62" s="4">
        <v>70</v>
      </c>
      <c r="G62" s="4">
        <v>15</v>
      </c>
      <c r="H62" s="4">
        <v>0</v>
      </c>
      <c r="I62" s="4" t="s">
        <v>140</v>
      </c>
      <c r="J62" s="4" t="s">
        <v>127</v>
      </c>
      <c r="K62" s="4">
        <v>13.42</v>
      </c>
      <c r="L62" s="4">
        <v>2021</v>
      </c>
      <c r="M62" s="4" t="s">
        <v>2</v>
      </c>
      <c r="N62" s="4" t="s">
        <v>2</v>
      </c>
      <c r="O62" s="4" t="s">
        <v>2</v>
      </c>
      <c r="P62" s="4"/>
      <c r="Q62" s="4">
        <v>135.51</v>
      </c>
      <c r="R62" s="4">
        <f>Q62*(1-$T$5)</f>
        <v>135.51</v>
      </c>
      <c r="S62" s="5">
        <f t="shared" si="0"/>
        <v>168.0324</v>
      </c>
      <c r="T62" s="9"/>
    </row>
    <row r="63" spans="1:20" x14ac:dyDescent="0.25">
      <c r="A63" s="4">
        <v>288445</v>
      </c>
      <c r="B63" s="4">
        <v>6922250416445</v>
      </c>
      <c r="C63" s="4" t="s">
        <v>141</v>
      </c>
      <c r="D63" s="4" t="s">
        <v>142</v>
      </c>
      <c r="E63" s="4">
        <v>195</v>
      </c>
      <c r="F63" s="4">
        <v>75</v>
      </c>
      <c r="G63" s="4">
        <v>16</v>
      </c>
      <c r="H63" s="4">
        <v>0</v>
      </c>
      <c r="I63" s="4" t="s">
        <v>143</v>
      </c>
      <c r="J63" s="4" t="s">
        <v>127</v>
      </c>
      <c r="K63" s="4">
        <v>12.38</v>
      </c>
      <c r="L63" s="4">
        <v>2021</v>
      </c>
      <c r="M63" s="4" t="s">
        <v>2</v>
      </c>
      <c r="N63" s="4" t="s">
        <v>2</v>
      </c>
      <c r="O63" s="4" t="s">
        <v>2</v>
      </c>
      <c r="P63" s="4"/>
      <c r="Q63" s="4">
        <v>129.91999999999999</v>
      </c>
      <c r="R63" s="4">
        <f>Q63*(1-$T$5)</f>
        <v>129.91999999999999</v>
      </c>
      <c r="S63" s="5">
        <f t="shared" si="0"/>
        <v>161.10079999999999</v>
      </c>
      <c r="T63" s="9"/>
    </row>
    <row r="64" spans="1:20" x14ac:dyDescent="0.25">
      <c r="A64" s="4">
        <v>288454</v>
      </c>
      <c r="B64" s="4">
        <v>6922250416469</v>
      </c>
      <c r="C64" s="4" t="s">
        <v>146</v>
      </c>
      <c r="D64" s="4" t="s">
        <v>147</v>
      </c>
      <c r="E64" s="4">
        <v>205</v>
      </c>
      <c r="F64" s="4">
        <v>75</v>
      </c>
      <c r="G64" s="4">
        <v>16</v>
      </c>
      <c r="H64" s="4">
        <v>0</v>
      </c>
      <c r="I64" s="4" t="s">
        <v>148</v>
      </c>
      <c r="J64" s="4" t="s">
        <v>134</v>
      </c>
      <c r="K64" s="4">
        <v>13.22</v>
      </c>
      <c r="L64" s="4">
        <v>2021</v>
      </c>
      <c r="M64" s="4" t="s">
        <v>2</v>
      </c>
      <c r="N64" s="4" t="s">
        <v>2</v>
      </c>
      <c r="O64" s="4" t="s">
        <v>2</v>
      </c>
      <c r="P64" s="4"/>
      <c r="Q64" s="4">
        <v>137.99</v>
      </c>
      <c r="R64" s="4">
        <f>Q64*(1-$T$5)</f>
        <v>137.99</v>
      </c>
      <c r="S64" s="5">
        <f t="shared" si="0"/>
        <v>171.10760000000002</v>
      </c>
      <c r="T64" s="9"/>
    </row>
    <row r="65" spans="1:20" x14ac:dyDescent="0.25">
      <c r="A65" s="4">
        <v>288466</v>
      </c>
      <c r="B65" s="4">
        <v>6922250416483</v>
      </c>
      <c r="C65" s="4" t="s">
        <v>151</v>
      </c>
      <c r="D65" s="4" t="s">
        <v>152</v>
      </c>
      <c r="E65" s="4">
        <v>215</v>
      </c>
      <c r="F65" s="4">
        <v>75</v>
      </c>
      <c r="G65" s="4">
        <v>16</v>
      </c>
      <c r="H65" s="4">
        <v>0</v>
      </c>
      <c r="I65" s="4" t="s">
        <v>153</v>
      </c>
      <c r="J65" s="4" t="s">
        <v>134</v>
      </c>
      <c r="K65" s="4">
        <v>14.53</v>
      </c>
      <c r="L65" s="4">
        <v>2021</v>
      </c>
      <c r="M65" s="4" t="s">
        <v>2</v>
      </c>
      <c r="N65" s="4" t="s">
        <v>2</v>
      </c>
      <c r="O65" s="4" t="s">
        <v>2</v>
      </c>
      <c r="P65" s="4"/>
      <c r="Q65" s="4">
        <v>144.36000000000001</v>
      </c>
      <c r="R65" s="4">
        <f>Q65*(1-$T$5)</f>
        <v>144.36000000000001</v>
      </c>
      <c r="S65" s="5">
        <f t="shared" si="0"/>
        <v>179.00640000000001</v>
      </c>
      <c r="T65" s="9"/>
    </row>
    <row r="66" spans="1:20" x14ac:dyDescent="0.25">
      <c r="A66" s="4">
        <v>288451</v>
      </c>
      <c r="B66" s="4">
        <v>6922250416407</v>
      </c>
      <c r="C66" s="4" t="s">
        <v>144</v>
      </c>
      <c r="D66" s="4" t="s">
        <v>145</v>
      </c>
      <c r="E66" s="4">
        <v>205</v>
      </c>
      <c r="F66" s="4">
        <v>65</v>
      </c>
      <c r="G66" s="4">
        <v>16</v>
      </c>
      <c r="H66" s="4">
        <v>0</v>
      </c>
      <c r="I66" s="4" t="s">
        <v>143</v>
      </c>
      <c r="J66" s="4" t="s">
        <v>127</v>
      </c>
      <c r="K66" s="4">
        <v>12.38</v>
      </c>
      <c r="L66" s="4">
        <v>2021</v>
      </c>
      <c r="M66" s="4" t="s">
        <v>2</v>
      </c>
      <c r="N66" s="4" t="s">
        <v>2</v>
      </c>
      <c r="O66" s="4" t="s">
        <v>2</v>
      </c>
      <c r="P66" s="4"/>
      <c r="Q66" s="4">
        <v>130.34</v>
      </c>
      <c r="R66" s="4">
        <f>Q66*(1-$T$5)</f>
        <v>130.34</v>
      </c>
      <c r="S66" s="5">
        <f t="shared" si="0"/>
        <v>161.6216</v>
      </c>
      <c r="T66" s="9"/>
    </row>
    <row r="67" spans="1:20" x14ac:dyDescent="0.25">
      <c r="A67" s="4">
        <v>288461</v>
      </c>
      <c r="B67" s="4">
        <v>6922250416421</v>
      </c>
      <c r="C67" s="4" t="s">
        <v>149</v>
      </c>
      <c r="D67" s="4" t="s">
        <v>150</v>
      </c>
      <c r="E67" s="4">
        <v>215</v>
      </c>
      <c r="F67" s="4">
        <v>65</v>
      </c>
      <c r="G67" s="4">
        <v>16</v>
      </c>
      <c r="H67" s="4">
        <v>0</v>
      </c>
      <c r="I67" s="4" t="s">
        <v>137</v>
      </c>
      <c r="J67" s="4" t="s">
        <v>134</v>
      </c>
      <c r="K67" s="4">
        <v>13.35</v>
      </c>
      <c r="L67" s="4">
        <v>2021</v>
      </c>
      <c r="M67" s="4" t="s">
        <v>2</v>
      </c>
      <c r="N67" s="4" t="s">
        <v>2</v>
      </c>
      <c r="O67" s="4" t="s">
        <v>2</v>
      </c>
      <c r="P67" s="4"/>
      <c r="Q67" s="4">
        <v>133.03</v>
      </c>
      <c r="R67" s="4">
        <f>Q67*(1-$T$5)</f>
        <v>133.03</v>
      </c>
      <c r="S67" s="5">
        <f t="shared" si="0"/>
        <v>164.9572</v>
      </c>
      <c r="T67" s="9"/>
    </row>
    <row r="68" spans="1:20" x14ac:dyDescent="0.25">
      <c r="A68" s="4">
        <v>288471</v>
      </c>
      <c r="B68" s="4">
        <v>6922250416490</v>
      </c>
      <c r="C68" s="4" t="s">
        <v>154</v>
      </c>
      <c r="D68" s="4" t="s">
        <v>155</v>
      </c>
      <c r="E68" s="4">
        <v>225</v>
      </c>
      <c r="F68" s="4">
        <v>65</v>
      </c>
      <c r="G68" s="4">
        <v>16</v>
      </c>
      <c r="H68" s="4">
        <v>0</v>
      </c>
      <c r="I68" s="4" t="s">
        <v>140</v>
      </c>
      <c r="J68" s="4" t="s">
        <v>134</v>
      </c>
      <c r="K68" s="4">
        <v>13.88</v>
      </c>
      <c r="L68" s="4">
        <v>2021</v>
      </c>
      <c r="M68" s="4" t="s">
        <v>2</v>
      </c>
      <c r="N68" s="4" t="s">
        <v>2</v>
      </c>
      <c r="O68" s="4" t="s">
        <v>2</v>
      </c>
      <c r="P68" s="4"/>
      <c r="Q68" s="4">
        <v>144.27000000000001</v>
      </c>
      <c r="R68" s="4">
        <f>Q68*(1-$T$5)</f>
        <v>144.27000000000001</v>
      </c>
      <c r="S68" s="5">
        <f t="shared" si="0"/>
        <v>178.8948</v>
      </c>
      <c r="T68" s="9"/>
    </row>
    <row r="69" spans="1:20" x14ac:dyDescent="0.25">
      <c r="A69" s="4">
        <v>288477</v>
      </c>
      <c r="B69" s="4">
        <v>6922250416506</v>
      </c>
      <c r="C69" s="4" t="s">
        <v>156</v>
      </c>
      <c r="D69" s="4" t="s">
        <v>157</v>
      </c>
      <c r="E69" s="4">
        <v>235</v>
      </c>
      <c r="F69" s="4">
        <v>65</v>
      </c>
      <c r="G69" s="4">
        <v>16</v>
      </c>
      <c r="H69" s="4">
        <v>0</v>
      </c>
      <c r="I69" s="4" t="s">
        <v>158</v>
      </c>
      <c r="J69" s="4" t="s">
        <v>134</v>
      </c>
      <c r="K69" s="4">
        <v>14.92</v>
      </c>
      <c r="L69" s="4">
        <v>2021</v>
      </c>
      <c r="M69" s="4" t="s">
        <v>2</v>
      </c>
      <c r="N69" s="4" t="s">
        <v>2</v>
      </c>
      <c r="O69" s="4" t="s">
        <v>2</v>
      </c>
      <c r="P69" s="4"/>
      <c r="Q69" s="4">
        <v>154.72999999999999</v>
      </c>
      <c r="R69" s="4">
        <f>Q69*(1-$T$5)</f>
        <v>154.72999999999999</v>
      </c>
      <c r="S69" s="5">
        <f t="shared" si="0"/>
        <v>191.86519999999999</v>
      </c>
      <c r="T69" s="9"/>
    </row>
    <row r="70" spans="1:20" x14ac:dyDescent="0.25">
      <c r="A70" s="1" t="s">
        <v>284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3"/>
      <c r="T70" s="8"/>
    </row>
    <row r="71" spans="1:20" x14ac:dyDescent="0.25">
      <c r="A71" s="4">
        <v>288385</v>
      </c>
      <c r="B71" s="4">
        <v>6922250410771</v>
      </c>
      <c r="C71" s="4" t="s">
        <v>159</v>
      </c>
      <c r="D71" s="4" t="s">
        <v>160</v>
      </c>
      <c r="E71" s="4">
        <v>155</v>
      </c>
      <c r="F71" s="4">
        <v>70</v>
      </c>
      <c r="G71" s="4">
        <v>13</v>
      </c>
      <c r="H71" s="4">
        <v>0</v>
      </c>
      <c r="I71" s="4" t="s">
        <v>161</v>
      </c>
      <c r="J71" s="4" t="s">
        <v>5</v>
      </c>
      <c r="K71" s="4">
        <v>6.01</v>
      </c>
      <c r="L71" s="4">
        <v>2021</v>
      </c>
      <c r="M71" s="4" t="s">
        <v>162</v>
      </c>
      <c r="N71" s="4" t="s">
        <v>163</v>
      </c>
      <c r="O71" s="4" t="s">
        <v>164</v>
      </c>
      <c r="P71" s="4">
        <v>70</v>
      </c>
      <c r="Q71" s="4">
        <v>50.55</v>
      </c>
      <c r="R71" s="4">
        <f>Q71*(1-$T$5)</f>
        <v>50.55</v>
      </c>
      <c r="S71" s="5">
        <f t="shared" si="0"/>
        <v>62.681999999999995</v>
      </c>
      <c r="T71" s="9"/>
    </row>
    <row r="72" spans="1:20" x14ac:dyDescent="0.25">
      <c r="A72" s="4">
        <v>288387</v>
      </c>
      <c r="B72" s="4">
        <v>6922250410757</v>
      </c>
      <c r="C72" s="4" t="s">
        <v>165</v>
      </c>
      <c r="D72" s="4" t="s">
        <v>166</v>
      </c>
      <c r="E72" s="4">
        <v>165</v>
      </c>
      <c r="F72" s="4">
        <v>70</v>
      </c>
      <c r="G72" s="4">
        <v>13</v>
      </c>
      <c r="H72" s="4">
        <v>1</v>
      </c>
      <c r="I72" s="4" t="s">
        <v>167</v>
      </c>
      <c r="J72" s="4" t="s">
        <v>5</v>
      </c>
      <c r="K72" s="4">
        <v>6.55</v>
      </c>
      <c r="L72" s="4">
        <v>2021</v>
      </c>
      <c r="M72" s="4" t="s">
        <v>162</v>
      </c>
      <c r="N72" s="4" t="s">
        <v>163</v>
      </c>
      <c r="O72" s="4" t="s">
        <v>164</v>
      </c>
      <c r="P72" s="4">
        <v>70</v>
      </c>
      <c r="Q72" s="4">
        <v>58.18</v>
      </c>
      <c r="R72" s="4">
        <f>Q72*(1-$T$5)</f>
        <v>58.18</v>
      </c>
      <c r="S72" s="5">
        <f t="shared" si="0"/>
        <v>72.143199999999993</v>
      </c>
      <c r="T72" s="9"/>
    </row>
    <row r="73" spans="1:20" x14ac:dyDescent="0.25">
      <c r="A73" s="4">
        <v>288388</v>
      </c>
      <c r="B73" s="4">
        <v>6922250410764</v>
      </c>
      <c r="C73" s="4" t="s">
        <v>168</v>
      </c>
      <c r="D73" s="4" t="s">
        <v>169</v>
      </c>
      <c r="E73" s="4">
        <v>175</v>
      </c>
      <c r="F73" s="4">
        <v>70</v>
      </c>
      <c r="G73" s="4">
        <v>13</v>
      </c>
      <c r="H73" s="4">
        <v>1</v>
      </c>
      <c r="I73" s="4" t="s">
        <v>11</v>
      </c>
      <c r="J73" s="4" t="s">
        <v>5</v>
      </c>
      <c r="K73" s="4">
        <v>6.89</v>
      </c>
      <c r="L73" s="4">
        <v>2020</v>
      </c>
      <c r="M73" s="4" t="s">
        <v>162</v>
      </c>
      <c r="N73" s="4" t="s">
        <v>163</v>
      </c>
      <c r="O73" s="4" t="s">
        <v>164</v>
      </c>
      <c r="P73" s="4">
        <v>70</v>
      </c>
      <c r="Q73" s="4">
        <v>58.84</v>
      </c>
      <c r="R73" s="4">
        <f>Q73*(1-$T$5)</f>
        <v>58.84</v>
      </c>
      <c r="S73" s="5">
        <f t="shared" si="0"/>
        <v>72.961600000000004</v>
      </c>
      <c r="T73" s="9"/>
    </row>
    <row r="74" spans="1:20" x14ac:dyDescent="0.25">
      <c r="A74" s="4">
        <v>288402</v>
      </c>
      <c r="B74" s="4">
        <v>6922250410849</v>
      </c>
      <c r="C74" s="4" t="s">
        <v>174</v>
      </c>
      <c r="D74" s="4" t="s">
        <v>175</v>
      </c>
      <c r="E74" s="4">
        <v>185</v>
      </c>
      <c r="F74" s="4">
        <v>70</v>
      </c>
      <c r="G74" s="4">
        <v>14</v>
      </c>
      <c r="H74" s="4">
        <v>1</v>
      </c>
      <c r="I74" s="4" t="s">
        <v>96</v>
      </c>
      <c r="J74" s="4" t="s">
        <v>5</v>
      </c>
      <c r="K74" s="4">
        <v>7.75</v>
      </c>
      <c r="L74" s="4">
        <v>2021</v>
      </c>
      <c r="M74" s="4" t="s">
        <v>162</v>
      </c>
      <c r="N74" s="4" t="s">
        <v>163</v>
      </c>
      <c r="O74" s="4" t="s">
        <v>164</v>
      </c>
      <c r="P74" s="4">
        <v>70</v>
      </c>
      <c r="Q74" s="4">
        <v>76.14</v>
      </c>
      <c r="R74" s="4">
        <f>Q74*(1-$T$5)</f>
        <v>76.14</v>
      </c>
      <c r="S74" s="5">
        <f t="shared" ref="S74:S120" si="1">R74*1.24</f>
        <v>94.413600000000002</v>
      </c>
      <c r="T74" s="9"/>
    </row>
    <row r="75" spans="1:20" x14ac:dyDescent="0.25">
      <c r="A75" s="4">
        <v>288393</v>
      </c>
      <c r="B75" s="4">
        <v>6922250410818</v>
      </c>
      <c r="C75" s="4" t="s">
        <v>170</v>
      </c>
      <c r="D75" s="4" t="s">
        <v>171</v>
      </c>
      <c r="E75" s="4">
        <v>175</v>
      </c>
      <c r="F75" s="4">
        <v>65</v>
      </c>
      <c r="G75" s="4">
        <v>14</v>
      </c>
      <c r="H75" s="4">
        <v>1</v>
      </c>
      <c r="I75" s="4" t="s">
        <v>11</v>
      </c>
      <c r="J75" s="4" t="s">
        <v>5</v>
      </c>
      <c r="K75" s="4">
        <v>7.54</v>
      </c>
      <c r="L75" s="4">
        <v>2021</v>
      </c>
      <c r="M75" s="4" t="s">
        <v>162</v>
      </c>
      <c r="N75" s="4" t="s">
        <v>163</v>
      </c>
      <c r="O75" s="4" t="s">
        <v>164</v>
      </c>
      <c r="P75" s="4">
        <v>70</v>
      </c>
      <c r="Q75" s="4">
        <v>63.16</v>
      </c>
      <c r="R75" s="4">
        <f>Q75*(1-$T$5)</f>
        <v>63.16</v>
      </c>
      <c r="S75" s="5">
        <f t="shared" si="1"/>
        <v>78.318399999999997</v>
      </c>
      <c r="T75" s="9"/>
    </row>
    <row r="76" spans="1:20" x14ac:dyDescent="0.25">
      <c r="A76" s="4">
        <v>288400</v>
      </c>
      <c r="B76" s="4">
        <v>6922250410832</v>
      </c>
      <c r="C76" s="4" t="s">
        <v>172</v>
      </c>
      <c r="D76" s="4" t="s">
        <v>173</v>
      </c>
      <c r="E76" s="4">
        <v>185</v>
      </c>
      <c r="F76" s="4">
        <v>65</v>
      </c>
      <c r="G76" s="4">
        <v>14</v>
      </c>
      <c r="H76" s="4">
        <v>0</v>
      </c>
      <c r="I76" s="4" t="s">
        <v>11</v>
      </c>
      <c r="J76" s="4" t="s">
        <v>5</v>
      </c>
      <c r="K76" s="4">
        <v>7.78</v>
      </c>
      <c r="L76" s="4">
        <v>2021</v>
      </c>
      <c r="M76" s="4" t="s">
        <v>162</v>
      </c>
      <c r="N76" s="4" t="s">
        <v>163</v>
      </c>
      <c r="O76" s="4" t="s">
        <v>164</v>
      </c>
      <c r="P76" s="4">
        <v>70</v>
      </c>
      <c r="Q76" s="4">
        <v>70.989999999999995</v>
      </c>
      <c r="R76" s="4">
        <f>Q76*(1-$T$5)</f>
        <v>70.989999999999995</v>
      </c>
      <c r="S76" s="5">
        <f t="shared" si="1"/>
        <v>88.027599999999993</v>
      </c>
      <c r="T76" s="9"/>
    </row>
    <row r="77" spans="1:20" x14ac:dyDescent="0.25">
      <c r="A77" s="4">
        <v>288407</v>
      </c>
      <c r="B77" s="4">
        <v>6922250411006</v>
      </c>
      <c r="C77" s="4" t="s">
        <v>176</v>
      </c>
      <c r="D77" s="4" t="s">
        <v>177</v>
      </c>
      <c r="E77" s="4">
        <v>175</v>
      </c>
      <c r="F77" s="4">
        <v>65</v>
      </c>
      <c r="G77" s="4">
        <v>15</v>
      </c>
      <c r="H77" s="4">
        <v>1</v>
      </c>
      <c r="I77" s="4" t="s">
        <v>21</v>
      </c>
      <c r="J77" s="4" t="s">
        <v>8</v>
      </c>
      <c r="K77" s="4">
        <v>8.16</v>
      </c>
      <c r="L77" s="4">
        <v>2021</v>
      </c>
      <c r="M77" s="4" t="s">
        <v>162</v>
      </c>
      <c r="N77" s="4" t="s">
        <v>163</v>
      </c>
      <c r="O77" s="4" t="s">
        <v>164</v>
      </c>
      <c r="P77" s="4">
        <v>70</v>
      </c>
      <c r="Q77" s="4">
        <v>71.599999999999994</v>
      </c>
      <c r="R77" s="4">
        <f>Q77*(1-$T$5)</f>
        <v>71.599999999999994</v>
      </c>
      <c r="S77" s="5">
        <f t="shared" si="1"/>
        <v>88.783999999999992</v>
      </c>
      <c r="T77" s="9"/>
    </row>
    <row r="78" spans="1:20" x14ac:dyDescent="0.25">
      <c r="A78" s="4">
        <v>288413</v>
      </c>
      <c r="B78" s="4">
        <v>6922250410931</v>
      </c>
      <c r="C78" s="4" t="s">
        <v>182</v>
      </c>
      <c r="D78" s="4" t="s">
        <v>183</v>
      </c>
      <c r="E78" s="4">
        <v>185</v>
      </c>
      <c r="F78" s="4">
        <v>65</v>
      </c>
      <c r="G78" s="4">
        <v>15</v>
      </c>
      <c r="H78" s="4">
        <v>0</v>
      </c>
      <c r="I78" s="4" t="s">
        <v>21</v>
      </c>
      <c r="J78" s="4" t="s">
        <v>5</v>
      </c>
      <c r="K78" s="4">
        <v>8.5</v>
      </c>
      <c r="L78" s="4">
        <v>2021</v>
      </c>
      <c r="M78" s="4" t="s">
        <v>162</v>
      </c>
      <c r="N78" s="4" t="s">
        <v>163</v>
      </c>
      <c r="O78" s="4" t="s">
        <v>164</v>
      </c>
      <c r="P78" s="4">
        <v>70</v>
      </c>
      <c r="Q78" s="4">
        <v>72.73</v>
      </c>
      <c r="R78" s="4">
        <f>Q78*(1-$T$5)</f>
        <v>72.73</v>
      </c>
      <c r="S78" s="5">
        <f t="shared" si="1"/>
        <v>90.185200000000009</v>
      </c>
      <c r="T78" s="9"/>
    </row>
    <row r="79" spans="1:20" x14ac:dyDescent="0.25">
      <c r="A79" s="4">
        <v>288420</v>
      </c>
      <c r="B79" s="4">
        <v>6922250410962</v>
      </c>
      <c r="C79" s="4" t="s">
        <v>186</v>
      </c>
      <c r="D79" s="4" t="s">
        <v>187</v>
      </c>
      <c r="E79" s="4">
        <v>195</v>
      </c>
      <c r="F79" s="4">
        <v>65</v>
      </c>
      <c r="G79" s="4">
        <v>15</v>
      </c>
      <c r="H79" s="4">
        <v>1</v>
      </c>
      <c r="I79" s="4" t="s">
        <v>93</v>
      </c>
      <c r="J79" s="4" t="s">
        <v>5</v>
      </c>
      <c r="K79" s="4">
        <v>9.2100000000000009</v>
      </c>
      <c r="L79" s="4">
        <v>2021</v>
      </c>
      <c r="M79" s="4" t="s">
        <v>162</v>
      </c>
      <c r="N79" s="4" t="s">
        <v>163</v>
      </c>
      <c r="O79" s="4" t="s">
        <v>164</v>
      </c>
      <c r="P79" s="4">
        <v>70</v>
      </c>
      <c r="Q79" s="4">
        <v>81.03</v>
      </c>
      <c r="R79" s="4">
        <f>Q79*(1-$T$5)</f>
        <v>81.03</v>
      </c>
      <c r="S79" s="5">
        <f t="shared" si="1"/>
        <v>100.4772</v>
      </c>
      <c r="T79" s="9"/>
    </row>
    <row r="80" spans="1:20" x14ac:dyDescent="0.25">
      <c r="A80" s="4">
        <v>288425</v>
      </c>
      <c r="B80" s="4">
        <v>6922250410979</v>
      </c>
      <c r="C80" s="4" t="s">
        <v>188</v>
      </c>
      <c r="D80" s="4" t="s">
        <v>189</v>
      </c>
      <c r="E80" s="4">
        <v>205</v>
      </c>
      <c r="F80" s="4">
        <v>65</v>
      </c>
      <c r="G80" s="4">
        <v>15</v>
      </c>
      <c r="H80" s="4">
        <v>0</v>
      </c>
      <c r="I80" s="4" t="s">
        <v>32</v>
      </c>
      <c r="J80" s="4" t="s">
        <v>8</v>
      </c>
      <c r="K80" s="4">
        <v>10.039999999999999</v>
      </c>
      <c r="L80" s="4">
        <v>2020</v>
      </c>
      <c r="M80" s="4" t="s">
        <v>162</v>
      </c>
      <c r="N80" s="4" t="s">
        <v>163</v>
      </c>
      <c r="O80" s="4" t="s">
        <v>164</v>
      </c>
      <c r="P80" s="4">
        <v>70</v>
      </c>
      <c r="Q80" s="4">
        <v>94.22</v>
      </c>
      <c r="R80" s="4">
        <f>Q80*(1-$T$5)</f>
        <v>94.22</v>
      </c>
      <c r="S80" s="5">
        <f t="shared" si="1"/>
        <v>116.83279999999999</v>
      </c>
      <c r="T80" s="9"/>
    </row>
    <row r="81" spans="1:20" x14ac:dyDescent="0.25">
      <c r="A81" s="4">
        <v>288411</v>
      </c>
      <c r="B81" s="4">
        <v>6922250410924</v>
      </c>
      <c r="C81" s="4" t="s">
        <v>180</v>
      </c>
      <c r="D81" s="4" t="s">
        <v>181</v>
      </c>
      <c r="E81" s="4">
        <v>185</v>
      </c>
      <c r="F81" s="4">
        <v>60</v>
      </c>
      <c r="G81" s="4">
        <v>15</v>
      </c>
      <c r="H81" s="4">
        <v>1</v>
      </c>
      <c r="I81" s="4" t="s">
        <v>21</v>
      </c>
      <c r="J81" s="4" t="s">
        <v>8</v>
      </c>
      <c r="K81" s="4">
        <v>8.25</v>
      </c>
      <c r="L81" s="4">
        <v>2021</v>
      </c>
      <c r="M81" s="4" t="s">
        <v>162</v>
      </c>
      <c r="N81" s="4" t="s">
        <v>163</v>
      </c>
      <c r="O81" s="4" t="s">
        <v>164</v>
      </c>
      <c r="P81" s="4">
        <v>70</v>
      </c>
      <c r="Q81" s="4">
        <v>73.84</v>
      </c>
      <c r="R81" s="4">
        <f>Q81*(1-$T$5)</f>
        <v>73.84</v>
      </c>
      <c r="S81" s="5">
        <f t="shared" si="1"/>
        <v>91.561599999999999</v>
      </c>
      <c r="T81" s="9"/>
    </row>
    <row r="82" spans="1:20" x14ac:dyDescent="0.25">
      <c r="A82" s="4">
        <v>288418</v>
      </c>
      <c r="B82" s="4">
        <v>6922250410955</v>
      </c>
      <c r="C82" s="4" t="s">
        <v>184</v>
      </c>
      <c r="D82" s="4" t="s">
        <v>185</v>
      </c>
      <c r="E82" s="4">
        <v>195</v>
      </c>
      <c r="F82" s="4">
        <v>60</v>
      </c>
      <c r="G82" s="4">
        <v>15</v>
      </c>
      <c r="H82" s="4">
        <v>0</v>
      </c>
      <c r="I82" s="4" t="s">
        <v>21</v>
      </c>
      <c r="J82" s="4" t="s">
        <v>5</v>
      </c>
      <c r="K82" s="4">
        <v>8.61</v>
      </c>
      <c r="L82" s="4">
        <v>2021</v>
      </c>
      <c r="M82" s="4" t="s">
        <v>162</v>
      </c>
      <c r="N82" s="4" t="s">
        <v>163</v>
      </c>
      <c r="O82" s="4" t="s">
        <v>164</v>
      </c>
      <c r="P82" s="4">
        <v>70</v>
      </c>
      <c r="Q82" s="4">
        <v>83.79</v>
      </c>
      <c r="R82" s="4">
        <f>Q82*(1-$T$5)</f>
        <v>83.79</v>
      </c>
      <c r="S82" s="5">
        <f t="shared" si="1"/>
        <v>103.89960000000001</v>
      </c>
      <c r="T82" s="9"/>
    </row>
    <row r="83" spans="1:20" x14ac:dyDescent="0.25">
      <c r="A83" s="4">
        <v>288409</v>
      </c>
      <c r="B83" s="4">
        <v>6922250411013</v>
      </c>
      <c r="C83" s="4" t="s">
        <v>178</v>
      </c>
      <c r="D83" s="4" t="s">
        <v>179</v>
      </c>
      <c r="E83" s="4">
        <v>185</v>
      </c>
      <c r="F83" s="4">
        <v>55</v>
      </c>
      <c r="G83" s="4">
        <v>15</v>
      </c>
      <c r="H83" s="4">
        <v>1</v>
      </c>
      <c r="I83" s="4" t="s">
        <v>11</v>
      </c>
      <c r="J83" s="4" t="s">
        <v>8</v>
      </c>
      <c r="K83" s="4">
        <v>8.2100000000000009</v>
      </c>
      <c r="L83" s="4">
        <v>2020</v>
      </c>
      <c r="M83" s="4" t="s">
        <v>162</v>
      </c>
      <c r="N83" s="4" t="s">
        <v>163</v>
      </c>
      <c r="O83" s="4" t="s">
        <v>164</v>
      </c>
      <c r="P83" s="4">
        <v>70</v>
      </c>
      <c r="Q83" s="4">
        <v>72.19</v>
      </c>
      <c r="R83" s="4">
        <f>Q83*(1-$T$5)</f>
        <v>72.19</v>
      </c>
      <c r="S83" s="5">
        <f t="shared" si="1"/>
        <v>89.515599999999992</v>
      </c>
      <c r="T83" s="9"/>
    </row>
    <row r="84" spans="1:20" x14ac:dyDescent="0.25">
      <c r="A84" s="4">
        <v>288462</v>
      </c>
      <c r="B84" s="4">
        <v>6922250411112</v>
      </c>
      <c r="C84" s="4" t="s">
        <v>202</v>
      </c>
      <c r="D84" s="4" t="s">
        <v>203</v>
      </c>
      <c r="E84" s="4">
        <v>215</v>
      </c>
      <c r="F84" s="4">
        <v>65</v>
      </c>
      <c r="G84" s="4">
        <v>16</v>
      </c>
      <c r="H84" s="4">
        <v>0</v>
      </c>
      <c r="I84" s="4" t="s">
        <v>46</v>
      </c>
      <c r="J84" s="4" t="s">
        <v>8</v>
      </c>
      <c r="K84" s="4">
        <v>11.21</v>
      </c>
      <c r="L84" s="4">
        <v>2021</v>
      </c>
      <c r="M84" s="4" t="s">
        <v>199</v>
      </c>
      <c r="N84" s="4" t="s">
        <v>163</v>
      </c>
      <c r="O84" s="4" t="s">
        <v>164</v>
      </c>
      <c r="P84" s="4">
        <v>70</v>
      </c>
      <c r="Q84" s="4">
        <v>103.93</v>
      </c>
      <c r="R84" s="4">
        <f>Q84*(1-$T$5)</f>
        <v>103.93</v>
      </c>
      <c r="S84" s="5">
        <f t="shared" si="1"/>
        <v>128.8732</v>
      </c>
      <c r="T84" s="9"/>
    </row>
    <row r="85" spans="1:20" x14ac:dyDescent="0.25">
      <c r="A85" s="4">
        <v>288448</v>
      </c>
      <c r="B85" s="4">
        <v>6922250411099</v>
      </c>
      <c r="C85" s="4" t="s">
        <v>195</v>
      </c>
      <c r="D85" s="4" t="s">
        <v>196</v>
      </c>
      <c r="E85" s="4">
        <v>205</v>
      </c>
      <c r="F85" s="4">
        <v>60</v>
      </c>
      <c r="G85" s="4">
        <v>16</v>
      </c>
      <c r="H85" s="4">
        <v>0</v>
      </c>
      <c r="I85" s="4" t="s">
        <v>96</v>
      </c>
      <c r="J85" s="4" t="s">
        <v>8</v>
      </c>
      <c r="K85" s="4">
        <v>9.6199999999999992</v>
      </c>
      <c r="L85" s="4">
        <v>2021</v>
      </c>
      <c r="M85" s="4" t="s">
        <v>162</v>
      </c>
      <c r="N85" s="4" t="s">
        <v>163</v>
      </c>
      <c r="O85" s="4" t="s">
        <v>164</v>
      </c>
      <c r="P85" s="4">
        <v>70</v>
      </c>
      <c r="Q85" s="4">
        <v>85.74</v>
      </c>
      <c r="R85" s="4">
        <f>Q85*(1-$T$5)</f>
        <v>85.74</v>
      </c>
      <c r="S85" s="5">
        <f t="shared" si="1"/>
        <v>106.3176</v>
      </c>
      <c r="T85" s="9"/>
    </row>
    <row r="86" spans="1:20" x14ac:dyDescent="0.25">
      <c r="A86" s="4">
        <v>288458</v>
      </c>
      <c r="B86" s="4">
        <v>6922250411105</v>
      </c>
      <c r="C86" s="4" t="s">
        <v>200</v>
      </c>
      <c r="D86" s="4" t="s">
        <v>201</v>
      </c>
      <c r="E86" s="4">
        <v>215</v>
      </c>
      <c r="F86" s="4">
        <v>60</v>
      </c>
      <c r="G86" s="4">
        <v>16</v>
      </c>
      <c r="H86" s="4">
        <v>1</v>
      </c>
      <c r="I86" s="4" t="s">
        <v>43</v>
      </c>
      <c r="J86" s="4" t="s">
        <v>8</v>
      </c>
      <c r="K86" s="4">
        <v>10.81</v>
      </c>
      <c r="L86" s="4">
        <v>2021</v>
      </c>
      <c r="M86" s="4" t="s">
        <v>199</v>
      </c>
      <c r="N86" s="4" t="s">
        <v>163</v>
      </c>
      <c r="O86" s="4" t="s">
        <v>164</v>
      </c>
      <c r="P86" s="4">
        <v>70</v>
      </c>
      <c r="Q86" s="4">
        <v>97.46</v>
      </c>
      <c r="R86" s="4">
        <f>Q86*(1-$T$5)</f>
        <v>97.46</v>
      </c>
      <c r="S86" s="5">
        <f t="shared" si="1"/>
        <v>120.85039999999999</v>
      </c>
      <c r="T86" s="9"/>
    </row>
    <row r="87" spans="1:20" x14ac:dyDescent="0.25">
      <c r="A87" s="4">
        <v>288439</v>
      </c>
      <c r="B87" s="4">
        <v>6922250411150</v>
      </c>
      <c r="C87" s="4" t="s">
        <v>190</v>
      </c>
      <c r="D87" s="4" t="s">
        <v>191</v>
      </c>
      <c r="E87" s="4">
        <v>195</v>
      </c>
      <c r="F87" s="4">
        <v>55</v>
      </c>
      <c r="G87" s="4">
        <v>16</v>
      </c>
      <c r="H87" s="4">
        <v>0</v>
      </c>
      <c r="I87" s="4" t="s">
        <v>192</v>
      </c>
      <c r="J87" s="4" t="s">
        <v>8</v>
      </c>
      <c r="K87" s="4">
        <v>8.67</v>
      </c>
      <c r="L87" s="4">
        <v>2021</v>
      </c>
      <c r="M87" s="4" t="s">
        <v>162</v>
      </c>
      <c r="N87" s="4" t="s">
        <v>163</v>
      </c>
      <c r="O87" s="4" t="s">
        <v>164</v>
      </c>
      <c r="P87" s="4">
        <v>70</v>
      </c>
      <c r="Q87" s="4">
        <v>78.52</v>
      </c>
      <c r="R87" s="4">
        <f>Q87*(1-$T$5)</f>
        <v>78.52</v>
      </c>
      <c r="S87" s="5">
        <f t="shared" si="1"/>
        <v>97.364799999999988</v>
      </c>
      <c r="T87" s="9"/>
    </row>
    <row r="88" spans="1:20" x14ac:dyDescent="0.25">
      <c r="A88" s="4">
        <v>288446</v>
      </c>
      <c r="B88" s="4">
        <v>6922250411075</v>
      </c>
      <c r="C88" s="4" t="s">
        <v>193</v>
      </c>
      <c r="D88" s="4" t="s">
        <v>194</v>
      </c>
      <c r="E88" s="4">
        <v>205</v>
      </c>
      <c r="F88" s="4">
        <v>55</v>
      </c>
      <c r="G88" s="4">
        <v>16</v>
      </c>
      <c r="H88" s="4">
        <v>1</v>
      </c>
      <c r="I88" s="4" t="s">
        <v>32</v>
      </c>
      <c r="J88" s="4" t="s">
        <v>8</v>
      </c>
      <c r="K88" s="4">
        <v>9.92</v>
      </c>
      <c r="L88" s="4">
        <v>2021</v>
      </c>
      <c r="M88" s="4" t="s">
        <v>162</v>
      </c>
      <c r="N88" s="4" t="s">
        <v>163</v>
      </c>
      <c r="O88" s="4" t="s">
        <v>164</v>
      </c>
      <c r="P88" s="4">
        <v>70</v>
      </c>
      <c r="Q88" s="4">
        <v>84.98</v>
      </c>
      <c r="R88" s="4">
        <f>Q88*(1-$T$5)</f>
        <v>84.98</v>
      </c>
      <c r="S88" s="5">
        <f t="shared" si="1"/>
        <v>105.37520000000001</v>
      </c>
      <c r="T88" s="9"/>
    </row>
    <row r="89" spans="1:20" x14ac:dyDescent="0.25">
      <c r="A89" s="4">
        <v>288455</v>
      </c>
      <c r="B89" s="4">
        <v>6922250411082</v>
      </c>
      <c r="C89" s="4" t="s">
        <v>197</v>
      </c>
      <c r="D89" s="4" t="s">
        <v>198</v>
      </c>
      <c r="E89" s="4">
        <v>215</v>
      </c>
      <c r="F89" s="4">
        <v>55</v>
      </c>
      <c r="G89" s="4">
        <v>16</v>
      </c>
      <c r="H89" s="4">
        <v>1</v>
      </c>
      <c r="I89" s="4" t="s">
        <v>40</v>
      </c>
      <c r="J89" s="4" t="s">
        <v>8</v>
      </c>
      <c r="K89" s="4">
        <v>10.02</v>
      </c>
      <c r="L89" s="4">
        <v>2021</v>
      </c>
      <c r="M89" s="4" t="s">
        <v>199</v>
      </c>
      <c r="N89" s="4" t="s">
        <v>163</v>
      </c>
      <c r="O89" s="4" t="s">
        <v>164</v>
      </c>
      <c r="P89" s="4">
        <v>70</v>
      </c>
      <c r="Q89" s="4">
        <v>103.31</v>
      </c>
      <c r="R89" s="4">
        <f>Q89*(1-$T$5)</f>
        <v>103.31</v>
      </c>
      <c r="S89" s="5">
        <f t="shared" si="1"/>
        <v>128.1044</v>
      </c>
      <c r="T89" s="9"/>
    </row>
    <row r="90" spans="1:20" x14ac:dyDescent="0.25">
      <c r="A90" s="4">
        <v>288467</v>
      </c>
      <c r="B90" s="4">
        <v>6922250411129</v>
      </c>
      <c r="C90" s="4" t="s">
        <v>204</v>
      </c>
      <c r="D90" s="4" t="s">
        <v>205</v>
      </c>
      <c r="E90" s="4">
        <v>225</v>
      </c>
      <c r="F90" s="4">
        <v>55</v>
      </c>
      <c r="G90" s="4">
        <v>16</v>
      </c>
      <c r="H90" s="4">
        <v>1</v>
      </c>
      <c r="I90" s="4" t="s">
        <v>43</v>
      </c>
      <c r="J90" s="4" t="s">
        <v>8</v>
      </c>
      <c r="K90" s="4">
        <v>11.05</v>
      </c>
      <c r="L90" s="4">
        <v>2021</v>
      </c>
      <c r="M90" s="4" t="s">
        <v>199</v>
      </c>
      <c r="N90" s="4" t="s">
        <v>163</v>
      </c>
      <c r="O90" s="4" t="s">
        <v>164</v>
      </c>
      <c r="P90" s="4">
        <v>70</v>
      </c>
      <c r="Q90" s="4">
        <v>105.97</v>
      </c>
      <c r="R90" s="4">
        <f>Q90*(1-$T$5)</f>
        <v>105.97</v>
      </c>
      <c r="S90" s="5">
        <f t="shared" si="1"/>
        <v>131.40279999999998</v>
      </c>
      <c r="T90" s="9"/>
    </row>
    <row r="91" spans="1:20" x14ac:dyDescent="0.25">
      <c r="A91" s="4">
        <v>288500</v>
      </c>
      <c r="B91" s="4">
        <v>6922250411235</v>
      </c>
      <c r="C91" s="4" t="s">
        <v>222</v>
      </c>
      <c r="D91" s="4" t="s">
        <v>223</v>
      </c>
      <c r="E91" s="4">
        <v>225</v>
      </c>
      <c r="F91" s="4">
        <v>65</v>
      </c>
      <c r="G91" s="4">
        <v>17</v>
      </c>
      <c r="H91" s="4">
        <v>0</v>
      </c>
      <c r="I91" s="4" t="s">
        <v>76</v>
      </c>
      <c r="J91" s="4" t="s">
        <v>50</v>
      </c>
      <c r="K91" s="4">
        <v>12.27</v>
      </c>
      <c r="L91" s="4">
        <v>2021</v>
      </c>
      <c r="M91" s="4" t="s">
        <v>199</v>
      </c>
      <c r="N91" s="4" t="s">
        <v>163</v>
      </c>
      <c r="O91" s="4" t="s">
        <v>164</v>
      </c>
      <c r="P91" s="4">
        <v>70</v>
      </c>
      <c r="Q91" s="4">
        <v>120.99</v>
      </c>
      <c r="R91" s="4">
        <f>Q91*(1-$T$5)</f>
        <v>120.99</v>
      </c>
      <c r="S91" s="5">
        <f t="shared" si="1"/>
        <v>150.02760000000001</v>
      </c>
      <c r="T91" s="9"/>
    </row>
    <row r="92" spans="1:20" x14ac:dyDescent="0.25">
      <c r="A92" s="4">
        <v>288498</v>
      </c>
      <c r="B92" s="4">
        <v>6922250411846</v>
      </c>
      <c r="C92" s="4" t="s">
        <v>219</v>
      </c>
      <c r="D92" s="4" t="s">
        <v>220</v>
      </c>
      <c r="E92" s="4">
        <v>225</v>
      </c>
      <c r="F92" s="4">
        <v>60</v>
      </c>
      <c r="G92" s="4">
        <v>17</v>
      </c>
      <c r="H92" s="4">
        <v>1</v>
      </c>
      <c r="I92" s="4" t="s">
        <v>221</v>
      </c>
      <c r="J92" s="4" t="s">
        <v>8</v>
      </c>
      <c r="K92" s="4">
        <v>11.16</v>
      </c>
      <c r="L92" s="4">
        <v>2021</v>
      </c>
      <c r="M92" s="4" t="s">
        <v>199</v>
      </c>
      <c r="N92" s="4" t="s">
        <v>163</v>
      </c>
      <c r="O92" s="4" t="s">
        <v>164</v>
      </c>
      <c r="P92" s="4">
        <v>70</v>
      </c>
      <c r="Q92" s="4">
        <v>112.15</v>
      </c>
      <c r="R92" s="4">
        <f>Q92*(1-$T$5)</f>
        <v>112.15</v>
      </c>
      <c r="S92" s="5">
        <f t="shared" si="1"/>
        <v>139.066</v>
      </c>
      <c r="T92" s="9"/>
    </row>
    <row r="93" spans="1:20" x14ac:dyDescent="0.25">
      <c r="A93" s="4">
        <v>288489</v>
      </c>
      <c r="B93" s="4">
        <v>6922250411211</v>
      </c>
      <c r="C93" s="4" t="s">
        <v>213</v>
      </c>
      <c r="D93" s="4" t="s">
        <v>214</v>
      </c>
      <c r="E93" s="4">
        <v>215</v>
      </c>
      <c r="F93" s="4">
        <v>55</v>
      </c>
      <c r="G93" s="4">
        <v>17</v>
      </c>
      <c r="H93" s="4">
        <v>0</v>
      </c>
      <c r="I93" s="4" t="s">
        <v>32</v>
      </c>
      <c r="J93" s="4" t="s">
        <v>8</v>
      </c>
      <c r="K93" s="4">
        <v>10.4</v>
      </c>
      <c r="L93" s="4">
        <v>2020</v>
      </c>
      <c r="M93" s="4" t="s">
        <v>163</v>
      </c>
      <c r="N93" s="4" t="s">
        <v>163</v>
      </c>
      <c r="O93" s="4" t="s">
        <v>164</v>
      </c>
      <c r="P93" s="4">
        <v>70</v>
      </c>
      <c r="Q93" s="4">
        <v>105.31</v>
      </c>
      <c r="R93" s="4">
        <f>Q93*(1-$T$5)</f>
        <v>105.31</v>
      </c>
      <c r="S93" s="5">
        <f t="shared" si="1"/>
        <v>130.58439999999999</v>
      </c>
      <c r="T93" s="9"/>
    </row>
    <row r="94" spans="1:20" x14ac:dyDescent="0.25">
      <c r="A94" s="4">
        <v>288484</v>
      </c>
      <c r="B94" s="4">
        <v>6922250411822</v>
      </c>
      <c r="C94" s="4" t="s">
        <v>208</v>
      </c>
      <c r="D94" s="4" t="s">
        <v>209</v>
      </c>
      <c r="E94" s="4">
        <v>205</v>
      </c>
      <c r="F94" s="4">
        <v>50</v>
      </c>
      <c r="G94" s="4">
        <v>17</v>
      </c>
      <c r="H94" s="4">
        <v>1</v>
      </c>
      <c r="I94" s="4" t="s">
        <v>55</v>
      </c>
      <c r="J94" s="4" t="s">
        <v>210</v>
      </c>
      <c r="K94" s="4">
        <v>9.33</v>
      </c>
      <c r="L94" s="4">
        <v>2021</v>
      </c>
      <c r="M94" s="4" t="s">
        <v>199</v>
      </c>
      <c r="N94" s="4" t="s">
        <v>163</v>
      </c>
      <c r="O94" s="4" t="s">
        <v>164</v>
      </c>
      <c r="P94" s="4">
        <v>70</v>
      </c>
      <c r="Q94" s="4">
        <v>98.09</v>
      </c>
      <c r="R94" s="4">
        <f>Q94*(1-$T$5)</f>
        <v>98.09</v>
      </c>
      <c r="S94" s="5">
        <f t="shared" si="1"/>
        <v>121.63160000000001</v>
      </c>
      <c r="T94" s="9"/>
    </row>
    <row r="95" spans="1:20" x14ac:dyDescent="0.25">
      <c r="A95" s="4">
        <v>288495</v>
      </c>
      <c r="B95" s="4">
        <v>6922250411228</v>
      </c>
      <c r="C95" s="4" t="s">
        <v>217</v>
      </c>
      <c r="D95" s="4" t="s">
        <v>218</v>
      </c>
      <c r="E95" s="4">
        <v>225</v>
      </c>
      <c r="F95" s="4">
        <v>50</v>
      </c>
      <c r="G95" s="4">
        <v>17</v>
      </c>
      <c r="H95" s="4">
        <v>0</v>
      </c>
      <c r="I95" s="4" t="s">
        <v>32</v>
      </c>
      <c r="J95" s="4" t="s">
        <v>8</v>
      </c>
      <c r="K95" s="4">
        <v>10.91</v>
      </c>
      <c r="L95" s="4">
        <v>2020</v>
      </c>
      <c r="M95" s="4" t="s">
        <v>163</v>
      </c>
      <c r="N95" s="4" t="s">
        <v>163</v>
      </c>
      <c r="O95" s="4" t="s">
        <v>164</v>
      </c>
      <c r="P95" s="4">
        <v>70</v>
      </c>
      <c r="Q95" s="4">
        <v>110.51</v>
      </c>
      <c r="R95" s="4">
        <f>Q95*(1-$T$5)</f>
        <v>110.51</v>
      </c>
      <c r="S95" s="5">
        <f t="shared" si="1"/>
        <v>137.0324</v>
      </c>
      <c r="T95" s="9"/>
    </row>
    <row r="96" spans="1:20" x14ac:dyDescent="0.25">
      <c r="A96" s="4">
        <v>288483</v>
      </c>
      <c r="B96" s="4">
        <v>6922250411891</v>
      </c>
      <c r="C96" s="4" t="s">
        <v>206</v>
      </c>
      <c r="D96" s="4" t="s">
        <v>207</v>
      </c>
      <c r="E96" s="4">
        <v>205</v>
      </c>
      <c r="F96" s="4">
        <v>45</v>
      </c>
      <c r="G96" s="4">
        <v>17</v>
      </c>
      <c r="H96" s="4">
        <v>1</v>
      </c>
      <c r="I96" s="4" t="s">
        <v>21</v>
      </c>
      <c r="J96" s="4" t="s">
        <v>8</v>
      </c>
      <c r="K96" s="4">
        <v>8.84</v>
      </c>
      <c r="L96" s="4">
        <v>2021</v>
      </c>
      <c r="M96" s="4" t="s">
        <v>162</v>
      </c>
      <c r="N96" s="4" t="s">
        <v>163</v>
      </c>
      <c r="O96" s="4" t="s">
        <v>164</v>
      </c>
      <c r="P96" s="4">
        <v>70</v>
      </c>
      <c r="Q96" s="4">
        <v>92.08</v>
      </c>
      <c r="R96" s="4">
        <f>Q96*(1-$T$5)</f>
        <v>92.08</v>
      </c>
      <c r="S96" s="5">
        <f t="shared" si="1"/>
        <v>114.17919999999999</v>
      </c>
      <c r="T96" s="9"/>
    </row>
    <row r="97" spans="1:20" x14ac:dyDescent="0.25">
      <c r="A97" s="4">
        <v>288486</v>
      </c>
      <c r="B97" s="4">
        <v>6922250411259</v>
      </c>
      <c r="C97" s="4" t="s">
        <v>211</v>
      </c>
      <c r="D97" s="4" t="s">
        <v>212</v>
      </c>
      <c r="E97" s="4">
        <v>215</v>
      </c>
      <c r="F97" s="4">
        <v>45</v>
      </c>
      <c r="G97" s="4">
        <v>17</v>
      </c>
      <c r="H97" s="4">
        <v>0</v>
      </c>
      <c r="I97" s="4" t="s">
        <v>192</v>
      </c>
      <c r="J97" s="4" t="s">
        <v>8</v>
      </c>
      <c r="K97" s="4">
        <v>9.02</v>
      </c>
      <c r="L97" s="4">
        <v>2021</v>
      </c>
      <c r="M97" s="4" t="s">
        <v>163</v>
      </c>
      <c r="N97" s="4" t="s">
        <v>163</v>
      </c>
      <c r="O97" s="4" t="s">
        <v>164</v>
      </c>
      <c r="P97" s="4">
        <v>70</v>
      </c>
      <c r="Q97" s="4">
        <v>96.9</v>
      </c>
      <c r="R97" s="4">
        <f>Q97*(1-$T$5)</f>
        <v>96.9</v>
      </c>
      <c r="S97" s="5">
        <f t="shared" si="1"/>
        <v>120.15600000000001</v>
      </c>
      <c r="T97" s="9"/>
    </row>
    <row r="98" spans="1:20" x14ac:dyDescent="0.25">
      <c r="A98" s="4">
        <v>288493</v>
      </c>
      <c r="B98" s="4">
        <v>6922250411204</v>
      </c>
      <c r="C98" s="4" t="s">
        <v>215</v>
      </c>
      <c r="D98" s="4" t="s">
        <v>216</v>
      </c>
      <c r="E98" s="4">
        <v>225</v>
      </c>
      <c r="F98" s="4">
        <v>45</v>
      </c>
      <c r="G98" s="4">
        <v>17</v>
      </c>
      <c r="H98" s="4">
        <v>1</v>
      </c>
      <c r="I98" s="4" t="s">
        <v>32</v>
      </c>
      <c r="J98" s="4" t="s">
        <v>8</v>
      </c>
      <c r="K98" s="4">
        <v>9.85</v>
      </c>
      <c r="L98" s="4">
        <v>2021</v>
      </c>
      <c r="M98" s="4" t="s">
        <v>163</v>
      </c>
      <c r="N98" s="4" t="s">
        <v>163</v>
      </c>
      <c r="O98" s="4" t="s">
        <v>164</v>
      </c>
      <c r="P98" s="4">
        <v>70</v>
      </c>
      <c r="Q98" s="4">
        <v>99.79</v>
      </c>
      <c r="R98" s="4">
        <f>Q98*(1-$T$5)</f>
        <v>99.79</v>
      </c>
      <c r="S98" s="5">
        <f t="shared" si="1"/>
        <v>123.73960000000001</v>
      </c>
      <c r="T98" s="9"/>
    </row>
    <row r="99" spans="1:20" x14ac:dyDescent="0.25">
      <c r="A99" s="4">
        <v>288502</v>
      </c>
      <c r="B99" s="4">
        <v>6922250411242</v>
      </c>
      <c r="C99" s="4" t="s">
        <v>224</v>
      </c>
      <c r="D99" s="4" t="s">
        <v>225</v>
      </c>
      <c r="E99" s="4">
        <v>235</v>
      </c>
      <c r="F99" s="4">
        <v>45</v>
      </c>
      <c r="G99" s="4">
        <v>17</v>
      </c>
      <c r="H99" s="4">
        <v>0</v>
      </c>
      <c r="I99" s="4" t="s">
        <v>32</v>
      </c>
      <c r="J99" s="4" t="s">
        <v>8</v>
      </c>
      <c r="K99" s="4">
        <v>10.210000000000001</v>
      </c>
      <c r="L99" s="4">
        <v>2021</v>
      </c>
      <c r="M99" s="4" t="s">
        <v>163</v>
      </c>
      <c r="N99" s="4" t="s">
        <v>163</v>
      </c>
      <c r="O99" s="4" t="s">
        <v>164</v>
      </c>
      <c r="P99" s="4">
        <v>71</v>
      </c>
      <c r="Q99" s="4">
        <v>115.12</v>
      </c>
      <c r="R99" s="4">
        <f>Q99*(1-$T$5)</f>
        <v>115.12</v>
      </c>
      <c r="S99" s="5">
        <f t="shared" si="1"/>
        <v>142.74880000000002</v>
      </c>
      <c r="T99" s="9"/>
    </row>
    <row r="100" spans="1:20" x14ac:dyDescent="0.25">
      <c r="A100" s="4">
        <v>288507</v>
      </c>
      <c r="B100" s="4">
        <v>6922250411860</v>
      </c>
      <c r="C100" s="4" t="s">
        <v>226</v>
      </c>
      <c r="D100" s="4" t="s">
        <v>227</v>
      </c>
      <c r="E100" s="4">
        <v>245</v>
      </c>
      <c r="F100" s="4">
        <v>45</v>
      </c>
      <c r="G100" s="4">
        <v>17</v>
      </c>
      <c r="H100" s="4">
        <v>1</v>
      </c>
      <c r="I100" s="4" t="s">
        <v>43</v>
      </c>
      <c r="J100" s="4" t="s">
        <v>210</v>
      </c>
      <c r="K100" s="4">
        <v>10.71</v>
      </c>
      <c r="L100" s="4">
        <v>2020</v>
      </c>
      <c r="M100" s="4" t="s">
        <v>199</v>
      </c>
      <c r="N100" s="4" t="s">
        <v>163</v>
      </c>
      <c r="O100" s="4" t="s">
        <v>164</v>
      </c>
      <c r="P100" s="4">
        <v>72</v>
      </c>
      <c r="Q100" s="4">
        <v>111.78</v>
      </c>
      <c r="R100" s="4">
        <f>Q100*(1-$T$5)</f>
        <v>111.78</v>
      </c>
      <c r="S100" s="5">
        <f t="shared" si="1"/>
        <v>138.60720000000001</v>
      </c>
      <c r="T100" s="9"/>
    </row>
    <row r="101" spans="1:20" x14ac:dyDescent="0.25">
      <c r="A101" s="4">
        <v>288523</v>
      </c>
      <c r="B101" s="4">
        <v>6922250411853</v>
      </c>
      <c r="C101" s="4" t="s">
        <v>232</v>
      </c>
      <c r="D101" s="4" t="s">
        <v>233</v>
      </c>
      <c r="E101" s="4">
        <v>235</v>
      </c>
      <c r="F101" s="4">
        <v>50</v>
      </c>
      <c r="G101" s="4">
        <v>18</v>
      </c>
      <c r="H101" s="4">
        <v>1</v>
      </c>
      <c r="I101" s="4" t="s">
        <v>105</v>
      </c>
      <c r="J101" s="4" t="s">
        <v>210</v>
      </c>
      <c r="K101" s="4">
        <v>11.85</v>
      </c>
      <c r="L101" s="4">
        <v>2021</v>
      </c>
      <c r="M101" s="4" t="s">
        <v>199</v>
      </c>
      <c r="N101" s="4" t="s">
        <v>163</v>
      </c>
      <c r="O101" s="4" t="s">
        <v>164</v>
      </c>
      <c r="P101" s="4">
        <v>71</v>
      </c>
      <c r="Q101" s="4">
        <v>122.24</v>
      </c>
      <c r="R101" s="4">
        <f>Q101*(1-$T$5)</f>
        <v>122.24</v>
      </c>
      <c r="S101" s="5">
        <f t="shared" si="1"/>
        <v>151.57759999999999</v>
      </c>
      <c r="T101" s="9"/>
    </row>
    <row r="102" spans="1:20" x14ac:dyDescent="0.25">
      <c r="A102" s="4">
        <v>288519</v>
      </c>
      <c r="B102" s="4">
        <v>6922250411839</v>
      </c>
      <c r="C102" s="4" t="s">
        <v>230</v>
      </c>
      <c r="D102" s="4" t="s">
        <v>231</v>
      </c>
      <c r="E102" s="4">
        <v>225</v>
      </c>
      <c r="F102" s="4">
        <v>45</v>
      </c>
      <c r="G102" s="4">
        <v>18</v>
      </c>
      <c r="H102" s="4">
        <v>1</v>
      </c>
      <c r="I102" s="4" t="s">
        <v>93</v>
      </c>
      <c r="J102" s="4" t="s">
        <v>210</v>
      </c>
      <c r="K102" s="4">
        <v>10.11</v>
      </c>
      <c r="L102" s="4">
        <v>2021</v>
      </c>
      <c r="M102" s="4" t="s">
        <v>199</v>
      </c>
      <c r="N102" s="4" t="s">
        <v>163</v>
      </c>
      <c r="O102" s="4" t="s">
        <v>164</v>
      </c>
      <c r="P102" s="4">
        <v>71</v>
      </c>
      <c r="Q102" s="4">
        <v>108.23</v>
      </c>
      <c r="R102" s="4">
        <f>Q102*(1-$T$5)</f>
        <v>108.23</v>
      </c>
      <c r="S102" s="5">
        <f t="shared" si="1"/>
        <v>134.20519999999999</v>
      </c>
      <c r="T102" s="9"/>
    </row>
    <row r="103" spans="1:20" x14ac:dyDescent="0.25">
      <c r="A103" s="4">
        <v>288517</v>
      </c>
      <c r="B103" s="4">
        <v>6922250411303</v>
      </c>
      <c r="C103" s="4" t="s">
        <v>228</v>
      </c>
      <c r="D103" s="4" t="s">
        <v>229</v>
      </c>
      <c r="E103" s="4">
        <v>225</v>
      </c>
      <c r="F103" s="4">
        <v>40</v>
      </c>
      <c r="G103" s="4">
        <v>18</v>
      </c>
      <c r="H103" s="4">
        <v>1</v>
      </c>
      <c r="I103" s="4" t="s">
        <v>96</v>
      </c>
      <c r="J103" s="4" t="s">
        <v>8</v>
      </c>
      <c r="K103" s="4">
        <v>9.77</v>
      </c>
      <c r="L103" s="4">
        <v>2021</v>
      </c>
      <c r="M103" s="4" t="s">
        <v>163</v>
      </c>
      <c r="N103" s="4" t="s">
        <v>163</v>
      </c>
      <c r="O103" s="4" t="s">
        <v>164</v>
      </c>
      <c r="P103" s="4">
        <v>71</v>
      </c>
      <c r="Q103" s="4">
        <v>102</v>
      </c>
      <c r="R103" s="4">
        <f>Q103*(1-$T$5)</f>
        <v>102</v>
      </c>
      <c r="S103" s="5">
        <f t="shared" si="1"/>
        <v>126.48</v>
      </c>
      <c r="T103" s="9"/>
    </row>
    <row r="104" spans="1:20" x14ac:dyDescent="0.25">
      <c r="A104" s="1" t="s">
        <v>285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3"/>
      <c r="T104" s="8"/>
    </row>
    <row r="105" spans="1:20" x14ac:dyDescent="0.25">
      <c r="A105" s="4">
        <v>288397</v>
      </c>
      <c r="B105" s="4">
        <v>6922250411648</v>
      </c>
      <c r="C105" s="4" t="s">
        <v>234</v>
      </c>
      <c r="D105" s="4" t="s">
        <v>235</v>
      </c>
      <c r="E105" s="4">
        <v>185</v>
      </c>
      <c r="F105" s="4">
        <v>80</v>
      </c>
      <c r="G105" s="4">
        <v>14</v>
      </c>
      <c r="H105" s="4">
        <v>0</v>
      </c>
      <c r="I105" s="4" t="s">
        <v>126</v>
      </c>
      <c r="J105" s="4" t="s">
        <v>134</v>
      </c>
      <c r="K105" s="4">
        <v>10.9</v>
      </c>
      <c r="L105" s="4">
        <v>2021</v>
      </c>
      <c r="M105" s="4" t="s">
        <v>163</v>
      </c>
      <c r="N105" s="4" t="s">
        <v>199</v>
      </c>
      <c r="O105" s="4" t="s">
        <v>164</v>
      </c>
      <c r="P105" s="4">
        <v>71</v>
      </c>
      <c r="Q105" s="4">
        <v>93.4</v>
      </c>
      <c r="R105" s="4">
        <f>Q105*(1-$T$5)</f>
        <v>93.4</v>
      </c>
      <c r="S105" s="5">
        <f t="shared" si="1"/>
        <v>115.816</v>
      </c>
      <c r="T105" s="9"/>
    </row>
    <row r="106" spans="1:20" x14ac:dyDescent="0.25">
      <c r="A106" s="4">
        <v>288404</v>
      </c>
      <c r="B106" s="4">
        <v>6922250411693</v>
      </c>
      <c r="C106" s="4" t="s">
        <v>236</v>
      </c>
      <c r="D106" s="4" t="s">
        <v>237</v>
      </c>
      <c r="E106" s="4">
        <v>195</v>
      </c>
      <c r="F106" s="4">
        <v>80</v>
      </c>
      <c r="G106" s="4">
        <v>14</v>
      </c>
      <c r="H106" s="4">
        <v>0</v>
      </c>
      <c r="I106" s="4" t="s">
        <v>133</v>
      </c>
      <c r="J106" s="4" t="s">
        <v>134</v>
      </c>
      <c r="K106" s="4">
        <v>11.96</v>
      </c>
      <c r="L106" s="4">
        <v>2020</v>
      </c>
      <c r="M106" s="4" t="s">
        <v>163</v>
      </c>
      <c r="N106" s="4" t="s">
        <v>199</v>
      </c>
      <c r="O106" s="4" t="s">
        <v>164</v>
      </c>
      <c r="P106" s="4">
        <v>71</v>
      </c>
      <c r="Q106" s="4">
        <v>100.95</v>
      </c>
      <c r="R106" s="4">
        <f>Q106*(1-$T$5)</f>
        <v>100.95</v>
      </c>
      <c r="S106" s="5">
        <f t="shared" si="1"/>
        <v>125.178</v>
      </c>
      <c r="T106" s="9"/>
    </row>
    <row r="107" spans="1:20" x14ac:dyDescent="0.25">
      <c r="A107" s="4">
        <v>288422</v>
      </c>
      <c r="B107" s="4">
        <v>6922250411679</v>
      </c>
      <c r="C107" s="4" t="s">
        <v>238</v>
      </c>
      <c r="D107" s="4" t="s">
        <v>239</v>
      </c>
      <c r="E107" s="4">
        <v>195</v>
      </c>
      <c r="F107" s="4">
        <v>70</v>
      </c>
      <c r="G107" s="4">
        <v>15</v>
      </c>
      <c r="H107" s="4">
        <v>0</v>
      </c>
      <c r="I107" s="4" t="s">
        <v>130</v>
      </c>
      <c r="J107" s="4" t="s">
        <v>50</v>
      </c>
      <c r="K107" s="4">
        <v>11.7</v>
      </c>
      <c r="L107" s="4">
        <v>2021</v>
      </c>
      <c r="M107" s="4" t="s">
        <v>163</v>
      </c>
      <c r="N107" s="4" t="s">
        <v>199</v>
      </c>
      <c r="O107" s="4" t="s">
        <v>164</v>
      </c>
      <c r="P107" s="4">
        <v>71</v>
      </c>
      <c r="Q107" s="4">
        <v>105.14</v>
      </c>
      <c r="R107" s="4">
        <f>Q107*(1-$T$5)</f>
        <v>105.14</v>
      </c>
      <c r="S107" s="5">
        <f t="shared" si="1"/>
        <v>130.37360000000001</v>
      </c>
      <c r="T107" s="9"/>
    </row>
    <row r="108" spans="1:20" x14ac:dyDescent="0.25">
      <c r="A108" s="4">
        <v>288427</v>
      </c>
      <c r="B108" s="4">
        <v>6922250411723</v>
      </c>
      <c r="C108" s="4" t="s">
        <v>240</v>
      </c>
      <c r="D108" s="4" t="s">
        <v>241</v>
      </c>
      <c r="E108" s="4">
        <v>205</v>
      </c>
      <c r="F108" s="4">
        <v>70</v>
      </c>
      <c r="G108" s="4">
        <v>15</v>
      </c>
      <c r="H108" s="4">
        <v>0</v>
      </c>
      <c r="I108" s="4" t="s">
        <v>133</v>
      </c>
      <c r="J108" s="4" t="s">
        <v>50</v>
      </c>
      <c r="K108" s="4">
        <v>12.2</v>
      </c>
      <c r="L108" s="4">
        <v>2021</v>
      </c>
      <c r="M108" s="4" t="s">
        <v>163</v>
      </c>
      <c r="N108" s="4" t="s">
        <v>199</v>
      </c>
      <c r="O108" s="4" t="s">
        <v>164</v>
      </c>
      <c r="P108" s="4">
        <v>71</v>
      </c>
      <c r="Q108" s="4">
        <v>111.69</v>
      </c>
      <c r="R108" s="4">
        <f>Q108*(1-$T$5)</f>
        <v>111.69</v>
      </c>
      <c r="S108" s="5">
        <f t="shared" si="1"/>
        <v>138.4956</v>
      </c>
      <c r="T108" s="9"/>
    </row>
    <row r="109" spans="1:20" x14ac:dyDescent="0.25">
      <c r="A109" s="4">
        <v>288431</v>
      </c>
      <c r="B109" s="4">
        <v>6922250411761</v>
      </c>
      <c r="C109" s="4" t="s">
        <v>242</v>
      </c>
      <c r="D109" s="4" t="s">
        <v>243</v>
      </c>
      <c r="E109" s="4">
        <v>215</v>
      </c>
      <c r="F109" s="4">
        <v>70</v>
      </c>
      <c r="G109" s="4">
        <v>15</v>
      </c>
      <c r="H109" s="4">
        <v>0</v>
      </c>
      <c r="I109" s="4" t="s">
        <v>153</v>
      </c>
      <c r="J109" s="4" t="s">
        <v>50</v>
      </c>
      <c r="K109" s="4">
        <v>13.28</v>
      </c>
      <c r="L109" s="4">
        <v>2021</v>
      </c>
      <c r="M109" s="4" t="s">
        <v>163</v>
      </c>
      <c r="N109" s="4" t="s">
        <v>199</v>
      </c>
      <c r="O109" s="4" t="s">
        <v>164</v>
      </c>
      <c r="P109" s="4">
        <v>71</v>
      </c>
      <c r="Q109" s="4">
        <v>119</v>
      </c>
      <c r="R109" s="4">
        <f>Q109*(1-$T$5)</f>
        <v>119</v>
      </c>
      <c r="S109" s="5">
        <f t="shared" si="1"/>
        <v>147.56</v>
      </c>
      <c r="T109" s="9"/>
    </row>
    <row r="110" spans="1:20" x14ac:dyDescent="0.25">
      <c r="A110" s="4">
        <v>288434</v>
      </c>
      <c r="B110" s="4">
        <v>6922250411792</v>
      </c>
      <c r="C110" s="4" t="s">
        <v>244</v>
      </c>
      <c r="D110" s="4" t="s">
        <v>245</v>
      </c>
      <c r="E110" s="4">
        <v>225</v>
      </c>
      <c r="F110" s="4">
        <v>70</v>
      </c>
      <c r="G110" s="4">
        <v>15</v>
      </c>
      <c r="H110" s="4">
        <v>0</v>
      </c>
      <c r="I110" s="4" t="s">
        <v>140</v>
      </c>
      <c r="J110" s="4" t="s">
        <v>50</v>
      </c>
      <c r="K110" s="4">
        <v>13.79</v>
      </c>
      <c r="L110" s="4">
        <v>2020</v>
      </c>
      <c r="M110" s="4" t="s">
        <v>163</v>
      </c>
      <c r="N110" s="4" t="s">
        <v>199</v>
      </c>
      <c r="O110" s="4" t="s">
        <v>164</v>
      </c>
      <c r="P110" s="4">
        <v>71</v>
      </c>
      <c r="Q110" s="4">
        <v>124.89</v>
      </c>
      <c r="R110" s="4">
        <f>Q110*(1-$T$5)</f>
        <v>124.89</v>
      </c>
      <c r="S110" s="5">
        <f t="shared" si="1"/>
        <v>154.86359999999999</v>
      </c>
      <c r="T110" s="9"/>
    </row>
    <row r="111" spans="1:20" x14ac:dyDescent="0.25">
      <c r="A111" s="4">
        <v>288437</v>
      </c>
      <c r="B111" s="4">
        <v>6922250411631</v>
      </c>
      <c r="C111" s="4" t="s">
        <v>246</v>
      </c>
      <c r="D111" s="4" t="s">
        <v>247</v>
      </c>
      <c r="E111" s="4">
        <v>185</v>
      </c>
      <c r="F111" s="4">
        <v>75</v>
      </c>
      <c r="G111" s="4">
        <v>16</v>
      </c>
      <c r="H111" s="4">
        <v>0</v>
      </c>
      <c r="I111" s="4" t="s">
        <v>130</v>
      </c>
      <c r="J111" s="4" t="s">
        <v>134</v>
      </c>
      <c r="K111" s="4">
        <v>11.68</v>
      </c>
      <c r="L111" s="4">
        <v>2021</v>
      </c>
      <c r="M111" s="4" t="s">
        <v>163</v>
      </c>
      <c r="N111" s="4" t="s">
        <v>199</v>
      </c>
      <c r="O111" s="4" t="s">
        <v>164</v>
      </c>
      <c r="P111" s="4">
        <v>71</v>
      </c>
      <c r="Q111" s="4">
        <v>108.45</v>
      </c>
      <c r="R111" s="4">
        <f>Q111*(1-$T$5)</f>
        <v>108.45</v>
      </c>
      <c r="S111" s="5">
        <f t="shared" si="1"/>
        <v>134.47800000000001</v>
      </c>
      <c r="T111" s="9"/>
    </row>
    <row r="112" spans="1:20" x14ac:dyDescent="0.25">
      <c r="A112" s="4">
        <v>288444</v>
      </c>
      <c r="B112" s="4">
        <v>6922250411686</v>
      </c>
      <c r="C112" s="4" t="s">
        <v>250</v>
      </c>
      <c r="D112" s="4" t="s">
        <v>251</v>
      </c>
      <c r="E112" s="4">
        <v>195</v>
      </c>
      <c r="F112" s="4">
        <v>75</v>
      </c>
      <c r="G112" s="4">
        <v>16</v>
      </c>
      <c r="H112" s="4">
        <v>0</v>
      </c>
      <c r="I112" s="4" t="s">
        <v>143</v>
      </c>
      <c r="J112" s="4" t="s">
        <v>134</v>
      </c>
      <c r="K112" s="4">
        <v>12.47</v>
      </c>
      <c r="L112" s="4">
        <v>2021</v>
      </c>
      <c r="M112" s="4" t="s">
        <v>199</v>
      </c>
      <c r="N112" s="4" t="s">
        <v>199</v>
      </c>
      <c r="O112" s="4" t="s">
        <v>164</v>
      </c>
      <c r="P112" s="4">
        <v>71</v>
      </c>
      <c r="Q112" s="4">
        <v>113.54</v>
      </c>
      <c r="R112" s="4">
        <f>Q112*(1-$T$5)</f>
        <v>113.54</v>
      </c>
      <c r="S112" s="5">
        <f t="shared" si="1"/>
        <v>140.78960000000001</v>
      </c>
      <c r="T112" s="9"/>
    </row>
    <row r="113" spans="1:20" x14ac:dyDescent="0.25">
      <c r="A113" s="4">
        <v>288453</v>
      </c>
      <c r="B113" s="4">
        <v>6922250411730</v>
      </c>
      <c r="C113" s="4" t="s">
        <v>254</v>
      </c>
      <c r="D113" s="4" t="s">
        <v>255</v>
      </c>
      <c r="E113" s="4">
        <v>205</v>
      </c>
      <c r="F113" s="4">
        <v>75</v>
      </c>
      <c r="G113" s="4">
        <v>16</v>
      </c>
      <c r="H113" s="4">
        <v>0</v>
      </c>
      <c r="I113" s="4" t="s">
        <v>153</v>
      </c>
      <c r="J113" s="4" t="s">
        <v>134</v>
      </c>
      <c r="K113" s="4">
        <v>13.52</v>
      </c>
      <c r="L113" s="4">
        <v>2021</v>
      </c>
      <c r="M113" s="4" t="s">
        <v>199</v>
      </c>
      <c r="N113" s="4" t="s">
        <v>199</v>
      </c>
      <c r="O113" s="4" t="s">
        <v>164</v>
      </c>
      <c r="P113" s="4">
        <v>71</v>
      </c>
      <c r="Q113" s="4">
        <v>124.75</v>
      </c>
      <c r="R113" s="4">
        <f>Q113*(1-$T$5)</f>
        <v>124.75</v>
      </c>
      <c r="S113" s="5">
        <f t="shared" si="1"/>
        <v>154.69</v>
      </c>
      <c r="T113" s="9"/>
    </row>
    <row r="114" spans="1:20" x14ac:dyDescent="0.25">
      <c r="A114" s="4">
        <v>288465</v>
      </c>
      <c r="B114" s="4">
        <v>6922250411778</v>
      </c>
      <c r="C114" s="4" t="s">
        <v>258</v>
      </c>
      <c r="D114" s="4" t="s">
        <v>259</v>
      </c>
      <c r="E114" s="4">
        <v>215</v>
      </c>
      <c r="F114" s="4">
        <v>75</v>
      </c>
      <c r="G114" s="4">
        <v>16</v>
      </c>
      <c r="H114" s="4">
        <v>0</v>
      </c>
      <c r="I114" s="4" t="s">
        <v>260</v>
      </c>
      <c r="J114" s="4" t="s">
        <v>134</v>
      </c>
      <c r="K114" s="4">
        <v>14.8</v>
      </c>
      <c r="L114" s="4">
        <v>2021</v>
      </c>
      <c r="M114" s="4" t="s">
        <v>163</v>
      </c>
      <c r="N114" s="4" t="s">
        <v>199</v>
      </c>
      <c r="O114" s="4" t="s">
        <v>164</v>
      </c>
      <c r="P114" s="4">
        <v>71</v>
      </c>
      <c r="Q114" s="4">
        <v>132.68</v>
      </c>
      <c r="R114" s="4">
        <f>Q114*(1-$T$5)</f>
        <v>132.68</v>
      </c>
      <c r="S114" s="5">
        <f t="shared" si="1"/>
        <v>164.5232</v>
      </c>
      <c r="T114" s="9"/>
    </row>
    <row r="115" spans="1:20" x14ac:dyDescent="0.25">
      <c r="A115" s="4">
        <v>288474</v>
      </c>
      <c r="B115" s="4">
        <v>6922250411877</v>
      </c>
      <c r="C115" s="4" t="s">
        <v>263</v>
      </c>
      <c r="D115" s="4" t="s">
        <v>264</v>
      </c>
      <c r="E115" s="4">
        <v>225</v>
      </c>
      <c r="F115" s="4">
        <v>75</v>
      </c>
      <c r="G115" s="4">
        <v>16</v>
      </c>
      <c r="H115" s="4">
        <v>0</v>
      </c>
      <c r="I115" s="4" t="s">
        <v>265</v>
      </c>
      <c r="J115" s="4" t="s">
        <v>134</v>
      </c>
      <c r="K115" s="4">
        <v>17.079999999999998</v>
      </c>
      <c r="L115" s="4">
        <v>2021</v>
      </c>
      <c r="M115" s="4" t="s">
        <v>163</v>
      </c>
      <c r="N115" s="4" t="s">
        <v>199</v>
      </c>
      <c r="O115" s="4" t="s">
        <v>164</v>
      </c>
      <c r="P115" s="4">
        <v>71</v>
      </c>
      <c r="Q115" s="4">
        <v>140.84</v>
      </c>
      <c r="R115" s="4">
        <f>Q115*(1-$T$5)</f>
        <v>140.84</v>
      </c>
      <c r="S115" s="5">
        <f t="shared" si="1"/>
        <v>174.64160000000001</v>
      </c>
      <c r="T115" s="9"/>
    </row>
    <row r="116" spans="1:20" x14ac:dyDescent="0.25">
      <c r="A116" s="4">
        <v>288442</v>
      </c>
      <c r="B116" s="4">
        <v>6922250411662</v>
      </c>
      <c r="C116" s="4" t="s">
        <v>248</v>
      </c>
      <c r="D116" s="4" t="s">
        <v>249</v>
      </c>
      <c r="E116" s="4">
        <v>195</v>
      </c>
      <c r="F116" s="4">
        <v>65</v>
      </c>
      <c r="G116" s="4">
        <v>16</v>
      </c>
      <c r="H116" s="4">
        <v>0</v>
      </c>
      <c r="I116" s="4" t="s">
        <v>130</v>
      </c>
      <c r="J116" s="4" t="s">
        <v>5</v>
      </c>
      <c r="K116" s="4">
        <v>12.06</v>
      </c>
      <c r="L116" s="4">
        <v>2020</v>
      </c>
      <c r="M116" s="4" t="s">
        <v>163</v>
      </c>
      <c r="N116" s="4" t="s">
        <v>199</v>
      </c>
      <c r="O116" s="4" t="s">
        <v>164</v>
      </c>
      <c r="P116" s="4">
        <v>71</v>
      </c>
      <c r="Q116" s="4">
        <v>104.99</v>
      </c>
      <c r="R116" s="4">
        <f>Q116*(1-$T$5)</f>
        <v>104.99</v>
      </c>
      <c r="S116" s="5">
        <f t="shared" si="1"/>
        <v>130.1876</v>
      </c>
      <c r="T116" s="9"/>
    </row>
    <row r="117" spans="1:20" x14ac:dyDescent="0.25">
      <c r="A117" s="4">
        <v>288450</v>
      </c>
      <c r="B117" s="4">
        <v>6922250411716</v>
      </c>
      <c r="C117" s="4" t="s">
        <v>252</v>
      </c>
      <c r="D117" s="4" t="s">
        <v>253</v>
      </c>
      <c r="E117" s="4">
        <v>205</v>
      </c>
      <c r="F117" s="4">
        <v>65</v>
      </c>
      <c r="G117" s="4">
        <v>16</v>
      </c>
      <c r="H117" s="4">
        <v>0</v>
      </c>
      <c r="I117" s="4" t="s">
        <v>143</v>
      </c>
      <c r="J117" s="4" t="s">
        <v>5</v>
      </c>
      <c r="K117" s="4">
        <v>12.94</v>
      </c>
      <c r="L117" s="4">
        <v>2021</v>
      </c>
      <c r="M117" s="4" t="s">
        <v>163</v>
      </c>
      <c r="N117" s="4" t="s">
        <v>199</v>
      </c>
      <c r="O117" s="4" t="s">
        <v>164</v>
      </c>
      <c r="P117" s="4">
        <v>71</v>
      </c>
      <c r="Q117" s="4">
        <v>112.51</v>
      </c>
      <c r="R117" s="4">
        <f>Q117*(1-$T$5)</f>
        <v>112.51</v>
      </c>
      <c r="S117" s="5">
        <f t="shared" si="1"/>
        <v>139.51240000000001</v>
      </c>
      <c r="T117" s="9"/>
    </row>
    <row r="118" spans="1:20" x14ac:dyDescent="0.25">
      <c r="A118" s="4">
        <v>288460</v>
      </c>
      <c r="B118" s="4">
        <v>6922250411754</v>
      </c>
      <c r="C118" s="4" t="s">
        <v>256</v>
      </c>
      <c r="D118" s="4" t="s">
        <v>257</v>
      </c>
      <c r="E118" s="4">
        <v>215</v>
      </c>
      <c r="F118" s="4">
        <v>65</v>
      </c>
      <c r="G118" s="4">
        <v>16</v>
      </c>
      <c r="H118" s="4">
        <v>0</v>
      </c>
      <c r="I118" s="4" t="s">
        <v>137</v>
      </c>
      <c r="J118" s="4" t="s">
        <v>5</v>
      </c>
      <c r="K118" s="4">
        <v>13.59</v>
      </c>
      <c r="L118" s="4">
        <v>2021</v>
      </c>
      <c r="M118" s="4" t="s">
        <v>163</v>
      </c>
      <c r="N118" s="4" t="s">
        <v>199</v>
      </c>
      <c r="O118" s="4" t="s">
        <v>164</v>
      </c>
      <c r="P118" s="4">
        <v>71</v>
      </c>
      <c r="Q118" s="4">
        <v>121.03</v>
      </c>
      <c r="R118" s="4">
        <f>Q118*(1-$T$5)</f>
        <v>121.03</v>
      </c>
      <c r="S118" s="5">
        <f t="shared" si="1"/>
        <v>150.0772</v>
      </c>
      <c r="T118" s="9"/>
    </row>
    <row r="119" spans="1:20" x14ac:dyDescent="0.25">
      <c r="A119" s="4">
        <v>288470</v>
      </c>
      <c r="B119" s="4">
        <v>6922250411785</v>
      </c>
      <c r="C119" s="4" t="s">
        <v>261</v>
      </c>
      <c r="D119" s="4" t="s">
        <v>262</v>
      </c>
      <c r="E119" s="4">
        <v>225</v>
      </c>
      <c r="F119" s="4">
        <v>65</v>
      </c>
      <c r="G119" s="4">
        <v>16</v>
      </c>
      <c r="H119" s="4">
        <v>0</v>
      </c>
      <c r="I119" s="4" t="s">
        <v>140</v>
      </c>
      <c r="J119" s="4" t="s">
        <v>5</v>
      </c>
      <c r="K119" s="4">
        <v>14.8</v>
      </c>
      <c r="L119" s="4">
        <v>2021</v>
      </c>
      <c r="M119" s="4" t="s">
        <v>163</v>
      </c>
      <c r="N119" s="4" t="s">
        <v>199</v>
      </c>
      <c r="O119" s="4" t="s">
        <v>164</v>
      </c>
      <c r="P119" s="4">
        <v>71</v>
      </c>
      <c r="Q119" s="4">
        <v>130.82</v>
      </c>
      <c r="R119" s="4">
        <f>Q119*(1-$T$5)</f>
        <v>130.82</v>
      </c>
      <c r="S119" s="5">
        <f t="shared" si="1"/>
        <v>162.21679999999998</v>
      </c>
      <c r="T119" s="9"/>
    </row>
    <row r="120" spans="1:20" x14ac:dyDescent="0.25">
      <c r="A120" s="4">
        <v>288476</v>
      </c>
      <c r="B120" s="4">
        <v>6922250411808</v>
      </c>
      <c r="C120" s="4" t="s">
        <v>266</v>
      </c>
      <c r="D120" s="4" t="s">
        <v>267</v>
      </c>
      <c r="E120" s="4">
        <v>235</v>
      </c>
      <c r="F120" s="4">
        <v>65</v>
      </c>
      <c r="G120" s="4">
        <v>16</v>
      </c>
      <c r="H120" s="4">
        <v>0</v>
      </c>
      <c r="I120" s="4" t="s">
        <v>268</v>
      </c>
      <c r="J120" s="4" t="s">
        <v>134</v>
      </c>
      <c r="K120" s="4">
        <v>15.97</v>
      </c>
      <c r="L120" s="4">
        <v>2021</v>
      </c>
      <c r="M120" s="4" t="s">
        <v>163</v>
      </c>
      <c r="N120" s="4" t="s">
        <v>163</v>
      </c>
      <c r="O120" s="4" t="s">
        <v>164</v>
      </c>
      <c r="P120" s="4">
        <v>71</v>
      </c>
      <c r="Q120" s="4">
        <v>143.44999999999999</v>
      </c>
      <c r="R120" s="4">
        <f>Q120*(1-$T$5)</f>
        <v>143.44999999999999</v>
      </c>
      <c r="S120" s="5">
        <f t="shared" si="1"/>
        <v>177.87799999999999</v>
      </c>
      <c r="T120" s="9"/>
    </row>
  </sheetData>
  <sortState xmlns:xlrd2="http://schemas.microsoft.com/office/spreadsheetml/2017/richdata2" ref="A105:Q120">
    <sortCondition ref="G105:G120"/>
    <sortCondition descending="1" ref="F105:F120"/>
    <sortCondition ref="E105:E120"/>
  </sortState>
  <pageMargins left="0.7" right="0.7" top="0.75" bottom="0.75" header="0.3" footer="0.3"/>
  <pageSetup paperSize="9" orientation="portrait" horizontalDpi="4294967292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 Maunu</dc:creator>
  <cp:lastModifiedBy>sanni.salonen</cp:lastModifiedBy>
  <cp:lastPrinted>2022-05-30T10:18:56Z</cp:lastPrinted>
  <dcterms:created xsi:type="dcterms:W3CDTF">2022-04-13T10:14:37Z</dcterms:created>
  <dcterms:modified xsi:type="dcterms:W3CDTF">2022-05-30T10:19:22Z</dcterms:modified>
</cp:coreProperties>
</file>