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ate1904="1"/>
  <mc:AlternateContent xmlns:mc="http://schemas.openxmlformats.org/markup-compatibility/2006">
    <mc:Choice Requires="x15">
      <x15ac:absPath xmlns:x15ac="http://schemas.microsoft.com/office/spreadsheetml/2010/11/ac" url="C:\Users\sanni.salonen\Desktop\"/>
    </mc:Choice>
  </mc:AlternateContent>
  <xr:revisionPtr revIDLastSave="0" documentId="8_{0C77AA64-9CF2-4716-ABB0-F3EC3BC756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 ja TR hinnasto" sheetId="1" r:id="rId1"/>
  </sheets>
  <definedNames>
    <definedName name="_xlnm.Print_Area" localSheetId="0">'KA ja TR hinnasto'!$B$1:$O$102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8" i="1"/>
  <c r="L29" i="1"/>
  <c r="L30" i="1"/>
  <c r="L14" i="1"/>
  <c r="L84" i="1"/>
  <c r="L6" i="1"/>
  <c r="L7" i="1"/>
  <c r="L8" i="1"/>
  <c r="L9" i="1"/>
  <c r="L10" i="1"/>
  <c r="L11" i="1"/>
  <c r="L12" i="1"/>
  <c r="L13" i="1"/>
  <c r="L17" i="1"/>
  <c r="L20" i="1"/>
  <c r="L21" i="1"/>
  <c r="L22" i="1"/>
  <c r="L23" i="1"/>
  <c r="L24" i="1"/>
  <c r="L33" i="1"/>
  <c r="L34" i="1"/>
  <c r="L35" i="1"/>
  <c r="L36" i="1"/>
  <c r="L39" i="1"/>
  <c r="L40" i="1"/>
  <c r="L41" i="1"/>
  <c r="L44" i="1"/>
  <c r="L45" i="1"/>
  <c r="L46" i="1"/>
  <c r="L47" i="1"/>
  <c r="L48" i="1"/>
  <c r="L51" i="1"/>
  <c r="L54" i="1"/>
  <c r="L57" i="1"/>
  <c r="L60" i="1"/>
  <c r="L63" i="1"/>
  <c r="L66" i="1"/>
  <c r="L67" i="1"/>
  <c r="L68" i="1"/>
  <c r="L71" i="1"/>
  <c r="L72" i="1"/>
  <c r="L73" i="1"/>
  <c r="L74" i="1"/>
  <c r="L75" i="1"/>
  <c r="L76" i="1"/>
  <c r="L77" i="1"/>
  <c r="L78" i="1"/>
  <c r="L81" i="1"/>
  <c r="L85" i="1"/>
  <c r="L86" i="1"/>
  <c r="L87" i="1"/>
  <c r="L88" i="1"/>
  <c r="L89" i="1"/>
  <c r="L90" i="1"/>
  <c r="L93" i="1"/>
  <c r="L94" i="1"/>
  <c r="L95" i="1"/>
  <c r="L98" i="1"/>
</calcChain>
</file>

<file path=xl/sharedStrings.xml><?xml version="1.0" encoding="utf-8"?>
<sst xmlns="http://schemas.openxmlformats.org/spreadsheetml/2006/main" count="586" uniqueCount="157">
  <si>
    <t>3PMSF</t>
  </si>
  <si>
    <t>EAN</t>
  </si>
  <si>
    <t>Malli KRS50</t>
  </si>
  <si>
    <t>5S507521</t>
  </si>
  <si>
    <t>215/75 R 17.5</t>
  </si>
  <si>
    <t>124/126M</t>
  </si>
  <si>
    <t>E</t>
  </si>
  <si>
    <t>B</t>
  </si>
  <si>
    <t>5S507522</t>
  </si>
  <si>
    <t>225/75 R 17.5</t>
  </si>
  <si>
    <t>129/127M</t>
  </si>
  <si>
    <t>D</t>
  </si>
  <si>
    <t>5S507024</t>
  </si>
  <si>
    <t>245/70 R 19.5</t>
  </si>
  <si>
    <t>137/135M</t>
  </si>
  <si>
    <t>C</t>
  </si>
  <si>
    <t>5S507026</t>
  </si>
  <si>
    <t>265/70 R 19.5</t>
  </si>
  <si>
    <t>140/138M</t>
  </si>
  <si>
    <t>5S508029</t>
  </si>
  <si>
    <t>295/80 R 22.5</t>
  </si>
  <si>
    <t>154/149M</t>
  </si>
  <si>
    <t>5S508031</t>
  </si>
  <si>
    <t>315/80 R 22.5</t>
  </si>
  <si>
    <t>156/150L</t>
  </si>
  <si>
    <t>5S507031</t>
  </si>
  <si>
    <t>154/150L</t>
  </si>
  <si>
    <t>5S506538</t>
  </si>
  <si>
    <t>385/65 R 22.5</t>
  </si>
  <si>
    <t>160K</t>
  </si>
  <si>
    <t>5LS35538</t>
  </si>
  <si>
    <t>385/55 R 22.5</t>
  </si>
  <si>
    <t>160J</t>
  </si>
  <si>
    <t>Malli KRS 03</t>
  </si>
  <si>
    <t>5S037523</t>
  </si>
  <si>
    <t>235/75 R 17.5</t>
  </si>
  <si>
    <t>132/130M</t>
  </si>
  <si>
    <t>5S037028</t>
  </si>
  <si>
    <t>285/70 R 19.5</t>
  </si>
  <si>
    <t>M+S</t>
  </si>
  <si>
    <t>145/143M</t>
  </si>
  <si>
    <t>5S037031</t>
  </si>
  <si>
    <t>315/70 R 22.5</t>
  </si>
  <si>
    <t>5S036029</t>
  </si>
  <si>
    <t>295/60 R 22.5</t>
  </si>
  <si>
    <t>150/147K</t>
  </si>
  <si>
    <t>315/60 R 22.5</t>
  </si>
  <si>
    <t>152/148L</t>
  </si>
  <si>
    <t>Malli KXS10</t>
  </si>
  <si>
    <t>5XS17031</t>
  </si>
  <si>
    <t>5XS18029</t>
  </si>
  <si>
    <t>152/148M</t>
  </si>
  <si>
    <t>5XS18031</t>
  </si>
  <si>
    <t>Malli KXD10</t>
  </si>
  <si>
    <t>5XD17031</t>
  </si>
  <si>
    <t>5XD18029</t>
  </si>
  <si>
    <t>5XD18031</t>
  </si>
  <si>
    <t>Malli KWD 01</t>
  </si>
  <si>
    <t>5WD17031</t>
  </si>
  <si>
    <t>5WD18029</t>
  </si>
  <si>
    <t>5WD18031</t>
  </si>
  <si>
    <t>154/150M</t>
  </si>
  <si>
    <t>Malli KWA03</t>
  </si>
  <si>
    <t>5WA38029</t>
  </si>
  <si>
    <t>73DB</t>
  </si>
  <si>
    <t>5WA38031</t>
  </si>
  <si>
    <t>156/150K</t>
  </si>
  <si>
    <t>5WA37031</t>
  </si>
  <si>
    <t>5WA35538</t>
  </si>
  <si>
    <t>5WA36538</t>
  </si>
  <si>
    <t>Malli KMA 01+</t>
  </si>
  <si>
    <t>5A017026</t>
  </si>
  <si>
    <t>143/141J</t>
  </si>
  <si>
    <t>A</t>
  </si>
  <si>
    <t>Malli KMA12</t>
  </si>
  <si>
    <t>5A126538</t>
  </si>
  <si>
    <t>Tulossa</t>
  </si>
  <si>
    <t>425/65 R 22.5</t>
  </si>
  <si>
    <t>165K</t>
  </si>
  <si>
    <t>Malli KRD 02</t>
  </si>
  <si>
    <t>5D027523</t>
  </si>
  <si>
    <t>5D027027</t>
  </si>
  <si>
    <t>275/70 R 22.5</t>
  </si>
  <si>
    <t>148/145M</t>
  </si>
  <si>
    <t>5D027028</t>
  </si>
  <si>
    <t>Malli KRD50</t>
  </si>
  <si>
    <t>5D507521</t>
  </si>
  <si>
    <t>126/124M</t>
  </si>
  <si>
    <t>5D507522</t>
  </si>
  <si>
    <t>5D507024</t>
  </si>
  <si>
    <t>136/134M</t>
  </si>
  <si>
    <t>5D507026</t>
  </si>
  <si>
    <t>5D508029</t>
  </si>
  <si>
    <t>5D508031</t>
  </si>
  <si>
    <t>5D507031</t>
  </si>
  <si>
    <t>5D506029</t>
  </si>
  <si>
    <t>Malli KRT03</t>
  </si>
  <si>
    <t>5T038009</t>
  </si>
  <si>
    <t>9.5 R 17.5</t>
  </si>
  <si>
    <t>5T037025</t>
  </si>
  <si>
    <t>245/70 R 17.5</t>
  </si>
  <si>
    <t>5T037021</t>
  </si>
  <si>
    <t>135/133J</t>
  </si>
  <si>
    <t>5T037523</t>
  </si>
  <si>
    <t>5T037024</t>
  </si>
  <si>
    <t>5T037026</t>
  </si>
  <si>
    <t>5T037028</t>
  </si>
  <si>
    <t>150/148J</t>
  </si>
  <si>
    <t>Malli KLT03</t>
  </si>
  <si>
    <t>5T035043</t>
  </si>
  <si>
    <t>435/50 R 19.5</t>
  </si>
  <si>
    <t>5T034544</t>
  </si>
  <si>
    <t>445/45 R 19.5</t>
  </si>
  <si>
    <t>5T036538</t>
  </si>
  <si>
    <t xml:space="preserve">385/65 R 22.5 </t>
  </si>
  <si>
    <t>164K</t>
  </si>
  <si>
    <t>UUTUUS!</t>
  </si>
  <si>
    <t>Malli KLS23</t>
  </si>
  <si>
    <t>5XS16031</t>
  </si>
  <si>
    <t>154/148L</t>
  </si>
  <si>
    <t>5S037027</t>
  </si>
  <si>
    <t>5XD16031</t>
  </si>
  <si>
    <t>Malli KMA31</t>
  </si>
  <si>
    <t>5A318031</t>
  </si>
  <si>
    <t>5A116542</t>
  </si>
  <si>
    <t>Malli KLA11</t>
  </si>
  <si>
    <t>Malli KLD23</t>
  </si>
  <si>
    <t>5D237031</t>
  </si>
  <si>
    <t>Malli KMD51</t>
  </si>
  <si>
    <t>5D518031</t>
  </si>
  <si>
    <t>Malli KLT23</t>
  </si>
  <si>
    <t>5T235538</t>
  </si>
  <si>
    <t>5S50XL6538</t>
  </si>
  <si>
    <t>XL</t>
  </si>
  <si>
    <t>KOODI</t>
  </si>
  <si>
    <t>PINTA</t>
  </si>
  <si>
    <t>DB</t>
  </si>
  <si>
    <t>ALV0%
EURO</t>
  </si>
  <si>
    <t>ALV24%
EURO</t>
  </si>
  <si>
    <t>TILAUS 
KPL</t>
  </si>
  <si>
    <t>HUOM!</t>
  </si>
  <si>
    <t>OHJAAVA RENGAS</t>
  </si>
  <si>
    <t>OHJAAVA RENGAS YMPÄRIVUOTISEEN KÄYTTÖÖN</t>
  </si>
  <si>
    <t>VETORENGAS YMPÄRIVUOTISEEN KÄYTTÖÖN</t>
  </si>
  <si>
    <t>VETORENGAS TALVI</t>
  </si>
  <si>
    <t>OHJAAVA TALVIMALLI</t>
  </si>
  <si>
    <t>KAIKILLE AKSELEILLE</t>
  </si>
  <si>
    <t>VETORENGAS</t>
  </si>
  <si>
    <t>PERÄVAUNU</t>
  </si>
  <si>
    <t>71DB</t>
  </si>
  <si>
    <t>74DB</t>
  </si>
  <si>
    <t>76DB</t>
  </si>
  <si>
    <t>72DB</t>
  </si>
  <si>
    <t>70DB</t>
  </si>
  <si>
    <t>LOAD 
INDEX</t>
  </si>
  <si>
    <t>www.kumho.fi</t>
  </si>
  <si>
    <r>
      <t xml:space="preserve">
Raskaan kaluston renkaiden OVH-hinnasto 2022
</t>
    </r>
    <r>
      <rPr>
        <sz val="14"/>
        <color theme="1"/>
        <rFont val="Calibri Light"/>
        <family val="2"/>
      </rPr>
      <t>Päivitetty: 1.4.2022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</si>
</sst>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\.m\.yy;@"/>
    <numFmt numFmtId="166" formatCode="0_ "/>
    <numFmt numFmtId="167" formatCode="#,##0.00\ &quot;€&quot;"/>
  </numFmts>
  <fonts count="64">
    <font>
      <sz val="10"/>
      <name val="Geneva"/>
    </font>
    <font>
      <sz val="9"/>
      <name val="Geneva"/>
      <family val="2"/>
    </font>
    <font>
      <sz val="12"/>
      <name val="Geneva"/>
      <family val="2"/>
    </font>
    <font>
      <sz val="11"/>
      <name val="Geneva"/>
      <family val="2"/>
    </font>
    <font>
      <b/>
      <sz val="12"/>
      <name val="Geneva"/>
      <family val="2"/>
    </font>
    <font>
      <b/>
      <sz val="14"/>
      <name val="Geneva"/>
      <family val="2"/>
    </font>
    <font>
      <sz val="8"/>
      <name val="Geneva"/>
      <family val="2"/>
    </font>
    <font>
      <b/>
      <sz val="12"/>
      <color rgb="FFFF0000"/>
      <name val="Geneva"/>
      <family val="2"/>
    </font>
    <font>
      <sz val="14"/>
      <color rgb="FFFF0000"/>
      <name val="Geneva"/>
      <family val="2"/>
    </font>
    <font>
      <sz val="12"/>
      <color rgb="FFFF0000"/>
      <name val="Geneva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00B050"/>
      <name val="Geneva"/>
      <family val="2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charset val="129"/>
      <scheme val="minor"/>
    </font>
    <font>
      <sz val="11"/>
      <color indexed="10"/>
      <name val="Geneva"/>
      <family val="2"/>
    </font>
    <font>
      <sz val="24"/>
      <color theme="1"/>
      <name val="Arial Black"/>
      <family val="2"/>
    </font>
    <font>
      <sz val="24"/>
      <color theme="1"/>
      <name val="Calibri Light (Headings)"/>
    </font>
    <font>
      <sz val="12"/>
      <color theme="0"/>
      <name val="Arial Black"/>
      <family val="2"/>
    </font>
    <font>
      <b/>
      <sz val="20"/>
      <color theme="0"/>
      <name val="Arial"/>
      <family val="2"/>
    </font>
    <font>
      <sz val="12"/>
      <color theme="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</font>
    <font>
      <b/>
      <sz val="14"/>
      <color rgb="FFFF0000"/>
      <name val="Geneva"/>
      <family val="2"/>
    </font>
    <font>
      <b/>
      <sz val="12"/>
      <color theme="0"/>
      <name val="Arial Black"/>
      <family val="2"/>
    </font>
    <font>
      <b/>
      <sz val="11"/>
      <name val="Geneva"/>
      <family val="2"/>
    </font>
    <font>
      <b/>
      <sz val="10"/>
      <name val="Geneva"/>
      <family val="2"/>
    </font>
    <font>
      <sz val="14"/>
      <color theme="1"/>
      <name val="Calibri Light (Headings)"/>
    </font>
    <font>
      <sz val="14"/>
      <color theme="1"/>
      <name val="Cambria"/>
      <family val="2"/>
      <scheme val="major"/>
    </font>
    <font>
      <sz val="14"/>
      <color theme="1"/>
      <name val="Calibri Light"/>
      <family val="2"/>
    </font>
    <font>
      <sz val="14"/>
      <name val="Calibri"/>
      <family val="2"/>
    </font>
    <font>
      <b/>
      <sz val="12"/>
      <color theme="0"/>
      <name val="Arial"/>
      <family val="2"/>
    </font>
    <font>
      <sz val="14"/>
      <name val="Geneva"/>
      <family val="2"/>
    </font>
    <font>
      <sz val="10"/>
      <name val="Geneva"/>
      <family val="2"/>
    </font>
    <font>
      <b/>
      <sz val="16"/>
      <name val="Calibri"/>
      <family val="2"/>
    </font>
    <font>
      <sz val="10"/>
      <color theme="0"/>
      <name val="Arial Black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Geneva"/>
      <family val="2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0"/>
      <name val="Geneva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Geneva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4"/>
      <color theme="0"/>
      <name val="Arial"/>
      <family val="2"/>
    </font>
    <font>
      <sz val="14"/>
      <color theme="0"/>
      <name val="Arial Black"/>
      <family val="2"/>
    </font>
    <font>
      <sz val="14"/>
      <name val="Calibri"/>
      <family val="2"/>
      <charset val="129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맑은 고딕"/>
      <family val="2"/>
      <charset val="129"/>
    </font>
    <font>
      <b/>
      <sz val="9"/>
      <name val="Geneva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30413"/>
        <bgColor indexed="64"/>
      </patternFill>
    </fill>
  </fills>
  <borders count="2">
    <border>
      <left/>
      <right/>
      <top/>
      <bottom/>
      <diagonal/>
    </border>
    <border>
      <left/>
      <right style="medium">
        <color theme="1"/>
      </right>
      <top/>
      <bottom/>
      <diagonal/>
    </border>
  </borders>
  <cellStyleXfs count="2">
    <xf numFmtId="0" fontId="0" fillId="0" borderId="0"/>
    <xf numFmtId="0" fontId="15" fillId="0" borderId="0">
      <alignment vertical="center"/>
    </xf>
  </cellStyleXfs>
  <cellXfs count="12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44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2" fontId="24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14" fontId="26" fillId="0" borderId="0" xfId="0" applyNumberFormat="1" applyFont="1" applyBorder="1"/>
    <xf numFmtId="0" fontId="8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0" fillId="0" borderId="0" xfId="0" applyFill="1" applyBorder="1"/>
    <xf numFmtId="0" fontId="35" fillId="0" borderId="0" xfId="0" applyFont="1" applyBorder="1"/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35" fillId="0" borderId="0" xfId="0" applyFont="1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38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22" fillId="0" borderId="0" xfId="0" quotePrefix="1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8" fontId="45" fillId="0" borderId="0" xfId="0" applyNumberFormat="1" applyFont="1" applyFill="1" applyBorder="1" applyAlignment="1">
      <alignment horizontal="center" vertical="center"/>
    </xf>
    <xf numFmtId="8" fontId="46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8" fontId="47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16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44" fontId="51" fillId="0" borderId="0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44" fontId="37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166" fontId="57" fillId="2" borderId="0" xfId="0" applyNumberFormat="1" applyFont="1" applyFill="1" applyBorder="1" applyAlignment="1">
      <alignment horizontal="center" vertical="center"/>
    </xf>
    <xf numFmtId="166" fontId="58" fillId="0" borderId="0" xfId="1" applyNumberFormat="1" applyFont="1" applyFill="1" applyBorder="1" applyAlignment="1">
      <alignment horizontal="center" vertical="center"/>
    </xf>
    <xf numFmtId="166" fontId="59" fillId="0" borderId="0" xfId="1" applyNumberFormat="1" applyFont="1" applyFill="1" applyBorder="1" applyAlignment="1">
      <alignment horizontal="center" vertical="center"/>
    </xf>
    <xf numFmtId="166" fontId="60" fillId="0" borderId="0" xfId="0" applyNumberFormat="1" applyFont="1" applyFill="1" applyBorder="1" applyAlignment="1">
      <alignment horizontal="center" vertical="center"/>
    </xf>
    <xf numFmtId="166" fontId="58" fillId="0" borderId="0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horizontal="center" vertical="center"/>
    </xf>
    <xf numFmtId="166" fontId="33" fillId="0" borderId="0" xfId="1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/>
    </xf>
    <xf numFmtId="0" fontId="62" fillId="0" borderId="0" xfId="0" applyFont="1" applyBorder="1"/>
    <xf numFmtId="0" fontId="27" fillId="3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indent="3"/>
    </xf>
    <xf numFmtId="0" fontId="21" fillId="4" borderId="0" xfId="0" applyFont="1" applyFill="1" applyBorder="1" applyAlignment="1">
      <alignment horizontal="left" vertical="center" indent="3"/>
    </xf>
    <xf numFmtId="0" fontId="34" fillId="4" borderId="0" xfId="0" applyFont="1" applyFill="1" applyBorder="1" applyAlignment="1">
      <alignment horizontal="right" vertical="center" indent="3"/>
    </xf>
    <xf numFmtId="0" fontId="55" fillId="4" borderId="0" xfId="0" applyFont="1" applyFill="1" applyBorder="1" applyAlignment="1">
      <alignment horizontal="left" vertical="center" indent="3"/>
    </xf>
    <xf numFmtId="0" fontId="43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/>
    </xf>
  </cellXfs>
  <cellStyles count="2">
    <cellStyle name="Normaali" xfId="0" builtinId="0" customBuiltin="1"/>
    <cellStyle name="Normaali 2" xfId="1" xr:uid="{00000000-0005-0000-0000-000001000000}"/>
  </cellStyles>
  <dxfs count="5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167" formatCode="#,##0.00\ &quot;€&quot;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맑은 고딕"/>
        <family val="2"/>
        <charset val="129"/>
        <scheme val="none"/>
      </font>
      <numFmt numFmtId="166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scheme val="none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_-* #,##0.00\ _€_-;\-* #,##0.00\ _€_-;_-* &quot;-&quot;??\ _€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indexed="47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164" formatCode="_-* #,##0.00\ _€_-;\-* #,##0.0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Geneva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numFmt numFmtId="166" formatCode="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0_ 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neva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fill>
        <patternFill>
          <fgColor rgb="FFF0F0F0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</dxfs>
  <tableStyles count="1" defaultTableStyle="Kumho" defaultPivotStyle="PivotStyleLight16">
    <tableStyle name="Kumho" pivot="0" count="2" xr9:uid="{6485E25F-E9E8-D147-A7DF-5BF94F313017}">
      <tableStyleElement type="wholeTable" dxfId="556"/>
      <tableStyleElement type="secondRowStripe" dxfId="55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0F0F0"/>
      <color rgb="FFD6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351543</xdr:colOff>
      <xdr:row>0</xdr:row>
      <xdr:rowOff>396275</xdr:rowOff>
    </xdr:from>
    <xdr:to>
      <xdr:col>10</xdr:col>
      <xdr:colOff>81100</xdr:colOff>
      <xdr:row>0</xdr:row>
      <xdr:rowOff>966385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2FF583C-09E8-BC41-B4E0-66B088ED9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07641" y="396275"/>
          <a:ext cx="6126019" cy="570110"/>
        </a:xfrm>
        <a:prstGeom prst="rect">
          <a:avLst/>
        </a:prstGeom>
      </xdr:spPr>
    </xdr:pic>
    <xdr:clientData/>
  </xdr:twoCellAnchor>
  <xdr:twoCellAnchor editAs="oneCell">
    <xdr:from>
      <xdr:col>8</xdr:col>
      <xdr:colOff>203578</xdr:colOff>
      <xdr:row>3</xdr:row>
      <xdr:rowOff>150326</xdr:rowOff>
    </xdr:from>
    <xdr:to>
      <xdr:col>9</xdr:col>
      <xdr:colOff>603</xdr:colOff>
      <xdr:row>3</xdr:row>
      <xdr:rowOff>552625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FCE622-0F1E-1B46-B0D5-21CBD7D5F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96261" y="3154960"/>
          <a:ext cx="495137" cy="402299"/>
        </a:xfrm>
        <a:prstGeom prst="rect">
          <a:avLst/>
        </a:prstGeom>
      </xdr:spPr>
    </xdr:pic>
    <xdr:clientData/>
  </xdr:twoCellAnchor>
  <xdr:twoCellAnchor editAs="oneCell">
    <xdr:from>
      <xdr:col>7</xdr:col>
      <xdr:colOff>138557</xdr:colOff>
      <xdr:row>3</xdr:row>
      <xdr:rowOff>150654</xdr:rowOff>
    </xdr:from>
    <xdr:to>
      <xdr:col>7</xdr:col>
      <xdr:colOff>650266</xdr:colOff>
      <xdr:row>3</xdr:row>
      <xdr:rowOff>559075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BC0ED3A-B23B-A242-B7FC-C96F4ED9E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63923" y="3155288"/>
          <a:ext cx="616484" cy="408421"/>
        </a:xfrm>
        <a:prstGeom prst="rect">
          <a:avLst/>
        </a:prstGeom>
      </xdr:spPr>
    </xdr:pic>
    <xdr:clientData/>
  </xdr:twoCellAnchor>
  <xdr:twoCellAnchor editAs="oneCell">
    <xdr:from>
      <xdr:col>9</xdr:col>
      <xdr:colOff>118058</xdr:colOff>
      <xdr:row>3</xdr:row>
      <xdr:rowOff>35350</xdr:rowOff>
    </xdr:from>
    <xdr:to>
      <xdr:col>10</xdr:col>
      <xdr:colOff>124</xdr:colOff>
      <xdr:row>3</xdr:row>
      <xdr:rowOff>553086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7C893D7-E537-964A-963F-C3DC340A1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78058" y="3039984"/>
          <a:ext cx="704004" cy="5177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77325E-EC54-6744-A968-A0000DD6D16D}" name="Table2" displayName="Table2" ref="B6:O14" headerRowCount="0" totalsRowShown="0" headerRowDxfId="554" dataDxfId="553">
  <tableColumns count="14">
    <tableColumn id="1" xr3:uid="{CC85431B-3DCF-824E-883A-D4FF24F0661D}" name="Column1" headerRowDxfId="552" dataDxfId="551"/>
    <tableColumn id="2" xr3:uid="{AED23470-7E6E-D345-ACC5-51EB0D193AAF}" name="Column2" headerRowDxfId="550" dataDxfId="549"/>
    <tableColumn id="3" xr3:uid="{CEB8D067-2B43-E044-8685-39069505F014}" name="Column3" headerRowDxfId="548" dataDxfId="547"/>
    <tableColumn id="4" xr3:uid="{A6391115-BBC3-B94A-BC89-8FC9636F0477}" name="Column4" headerRowDxfId="546" dataDxfId="545"/>
    <tableColumn id="5" xr3:uid="{DC0F9F3A-5F61-BC49-980D-6771083C9706}" name="Column5" headerRowDxfId="544" dataDxfId="543" headerRowCellStyle="Normaali 2" dataCellStyle="Normaali 2"/>
    <tableColumn id="6" xr3:uid="{8812628E-A433-6F47-9860-D47227189910}" name="Column6" headerRowDxfId="542" dataDxfId="541"/>
    <tableColumn id="7" xr3:uid="{B9916E50-BFD3-7D45-AFDC-B4F35B354F04}" name="Column7" headerRowDxfId="540" dataDxfId="539"/>
    <tableColumn id="8" xr3:uid="{8BDB9E9D-C7FD-2C47-8096-06CB4E7C7E7E}" name="Column8" headerRowDxfId="538" dataDxfId="537"/>
    <tableColumn id="9" xr3:uid="{B2F14CF7-48EB-1346-AED2-BF5D5DFA740A}" name="Column9" headerRowDxfId="536" dataDxfId="535"/>
    <tableColumn id="10" xr3:uid="{CFD67854-26E9-014B-8B45-761D6B8D45A7}" name="Column10" headerRowDxfId="534" dataDxfId="533"/>
    <tableColumn id="11" xr3:uid="{3CB683E3-DD9F-6F46-B692-1F030078C1CA}" name="Column11" headerRowDxfId="532" dataDxfId="531">
      <calculatedColumnFormula>M6/$S$1</calculatedColumnFormula>
    </tableColumn>
    <tableColumn id="12" xr3:uid="{561F55B4-2233-774A-B3F5-7293EB47AE1F}" name="Column12" headerRowDxfId="530" dataDxfId="529"/>
    <tableColumn id="13" xr3:uid="{2D78D8C3-8847-F143-B5CD-5BE48FD7CD14}" name="Column13" headerRowDxfId="528" dataDxfId="527"/>
    <tableColumn id="14" xr3:uid="{453586D5-45BD-4E45-94A8-E54463A9CC1F}" name="Column14" headerRowDxfId="526" dataDxfId="525"/>
  </tableColumns>
  <tableStyleInfo name="Kumho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7F8985B-CA0E-1E44-ABB3-A4C5B700F6EE}" name="Table12" displayName="Table12" ref="B60:O60" headerRowCount="0" totalsRowShown="0" headerRowDxfId="278" dataDxfId="277" tableBorderDxfId="276">
  <tableColumns count="14">
    <tableColumn id="1" xr3:uid="{2206DA37-A2AA-1443-99BC-2EC54C7C826C}" name="Column1" headerRowDxfId="275" dataDxfId="274"/>
    <tableColumn id="2" xr3:uid="{2F16FD82-9C1A-364D-A7DC-980F13FA831B}" name="Column2" headerRowDxfId="273" dataDxfId="272"/>
    <tableColumn id="3" xr3:uid="{1BE27BCA-2B10-1B4D-B98D-5681AEE8C3DD}" name="Column3" headerRowDxfId="271" dataDxfId="270"/>
    <tableColumn id="4" xr3:uid="{B03E11CF-8DD2-9041-AA71-0BD0CFC4B52F}" name="Column4" headerRowDxfId="269" dataDxfId="268"/>
    <tableColumn id="5" xr3:uid="{3BC06AFB-4FED-0446-9DC1-A8B219451D80}" name="Column5" headerRowDxfId="267" dataDxfId="266" headerRowCellStyle="Normaali 2" dataCellStyle="Normaali 2"/>
    <tableColumn id="6" xr3:uid="{8AFAAB17-12D8-7F4D-ACB8-3937150EC08C}" name="Column6" headerRowDxfId="265" dataDxfId="264"/>
    <tableColumn id="7" xr3:uid="{493FED65-56DF-824A-BBE0-281014FD0B53}" name="Column7" headerRowDxfId="263" dataDxfId="262"/>
    <tableColumn id="8" xr3:uid="{06A08618-E402-5745-9717-083BD267BD39}" name="Column8" headerRowDxfId="261" dataDxfId="260"/>
    <tableColumn id="9" xr3:uid="{7DBB9BEC-7613-064F-88DF-1D88DC2B78EB}" name="Column9" headerRowDxfId="259" dataDxfId="258"/>
    <tableColumn id="10" xr3:uid="{DE8C78F2-A440-374B-B193-B22FB1CCBCAB}" name="Column10" headerRowDxfId="257" dataDxfId="256"/>
    <tableColumn id="11" xr3:uid="{B40B1EF4-2820-094B-8EE0-B7C1B8600DF2}" name="Column11" headerRowDxfId="255" dataDxfId="254">
      <calculatedColumnFormula>M60/$S$1</calculatedColumnFormula>
    </tableColumn>
    <tableColumn id="12" xr3:uid="{43302C00-C1F5-674A-A460-AC009F9C8654}" name="Column12" headerRowDxfId="253" dataDxfId="252"/>
    <tableColumn id="13" xr3:uid="{DA23A737-F5D3-1847-8F1E-178530940091}" name="Column13" headerRowDxfId="251" dataDxfId="250"/>
    <tableColumn id="14" xr3:uid="{9D43D7EB-2FFE-4C49-BA5B-70465033E34E}" name="Column14" headerRowDxfId="249" dataDxfId="248"/>
  </tableColumns>
  <tableStyleInfo name="Kumho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3E6F484-96B1-264E-BD0F-B207D56294EB}" name="Table13" displayName="Table13" ref="B63:O63" headerRowCount="0" totalsRowShown="0" headerRowDxfId="247" dataDxfId="246" tableBorderDxfId="245">
  <tableColumns count="14">
    <tableColumn id="1" xr3:uid="{101B8D62-AADA-004C-8908-26449E698799}" name="Column1" headerRowDxfId="244" dataDxfId="243"/>
    <tableColumn id="2" xr3:uid="{1959DE5D-1A09-D342-98AD-82790D4D117C}" name="Column2" headerRowDxfId="242" dataDxfId="241"/>
    <tableColumn id="3" xr3:uid="{380A6B5E-5380-8349-BBB1-085E6013442F}" name="Column3" headerRowDxfId="240" dataDxfId="239"/>
    <tableColumn id="4" xr3:uid="{9FE70285-3EFB-2F44-A9B0-509BC383999D}" name="Column4" headerRowDxfId="238" dataDxfId="237"/>
    <tableColumn id="5" xr3:uid="{002FCCC3-42FF-EF43-9B88-15DCE9C7926F}" name="Column5" headerRowDxfId="236" dataDxfId="235" headerRowCellStyle="Normaali 2" dataCellStyle="Normaali 2"/>
    <tableColumn id="6" xr3:uid="{D6F25178-9477-4243-AC4F-9F96A75A6232}" name="Column6" headerRowDxfId="234" dataDxfId="233"/>
    <tableColumn id="7" xr3:uid="{B491CC3F-1BAC-724D-B4A9-F378C2F39C85}" name="Column7" headerRowDxfId="232" dataDxfId="231"/>
    <tableColumn id="8" xr3:uid="{0BEFB5A6-E4F7-3542-B751-260A859CAC40}" name="Column8" headerRowDxfId="230" dataDxfId="229"/>
    <tableColumn id="9" xr3:uid="{09AB9FBC-53BB-A24C-AA23-3E4F7363F038}" name="Column9" headerRowDxfId="228" dataDxfId="227"/>
    <tableColumn id="10" xr3:uid="{E325087A-E429-D647-8D8C-7EBB1DF7F78A}" name="Column10" headerRowDxfId="226" dataDxfId="225"/>
    <tableColumn id="11" xr3:uid="{B348F832-7781-7C4F-B3AB-9D7A9DBE7D32}" name="Column11" headerRowDxfId="224" dataDxfId="223">
      <calculatedColumnFormula>M63/$S$1</calculatedColumnFormula>
    </tableColumn>
    <tableColumn id="12" xr3:uid="{212E64E3-C11B-A844-91A7-2EB4CE94ACB2}" name="Column12" headerRowDxfId="222" dataDxfId="221"/>
    <tableColumn id="13" xr3:uid="{9C93A7B2-7671-974D-B44B-455711DCF0F0}" name="Column13" headerRowDxfId="220" dataDxfId="219"/>
    <tableColumn id="14" xr3:uid="{845DB6F5-DEF9-CB4A-BB3D-E19DD9CBB4E2}" name="Column14" headerRowDxfId="218" dataDxfId="217"/>
  </tableColumns>
  <tableStyleInfo name="Kumho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4281D39-3670-414C-BEC8-FACE11A3532F}" name="Table14" displayName="Table14" ref="B66:O68" headerRowCount="0" totalsRowShown="0" headerRowDxfId="216" dataDxfId="215" tableBorderDxfId="214">
  <tableColumns count="14">
    <tableColumn id="1" xr3:uid="{26954614-436D-544A-8A09-E2A22D183776}" name="Column1" headerRowDxfId="213" dataDxfId="212"/>
    <tableColumn id="2" xr3:uid="{2CF05695-EBC3-B941-883E-0F73E7062A6C}" name="Column2" headerRowDxfId="211" dataDxfId="210"/>
    <tableColumn id="3" xr3:uid="{9D8335C1-6DD6-2942-AC8F-FB250C4ED346}" name="Column3" headerRowDxfId="209" dataDxfId="208"/>
    <tableColumn id="4" xr3:uid="{29696E30-CD48-F24A-92BE-FC939C36DA8F}" name="Column4" headerRowDxfId="207" dataDxfId="206"/>
    <tableColumn id="5" xr3:uid="{0BF9D6AE-94DE-BD4A-90E6-4FC149E62C9B}" name="Column5" headerRowDxfId="205" dataDxfId="204" headerRowCellStyle="Normaali 2"/>
    <tableColumn id="6" xr3:uid="{E70F6923-E353-0145-9829-931868ECB807}" name="Column6" headerRowDxfId="203" dataDxfId="202"/>
    <tableColumn id="7" xr3:uid="{3161E8D7-1C5B-ED42-8DEE-99F0553C6A43}" name="Column7" headerRowDxfId="201" dataDxfId="200"/>
    <tableColumn id="8" xr3:uid="{1E7F57BA-4773-6449-B8F0-734129530176}" name="Column8" headerRowDxfId="199" dataDxfId="198"/>
    <tableColumn id="9" xr3:uid="{93CEE494-DCD0-7242-8AD4-19A38A1191FA}" name="Column9" headerRowDxfId="197" dataDxfId="196"/>
    <tableColumn id="10" xr3:uid="{1DB0313B-2A2F-E343-BA52-EC1523396266}" name="Column10" headerRowDxfId="195" dataDxfId="194"/>
    <tableColumn id="11" xr3:uid="{9BBDA052-C26F-EC46-910C-446568EEF6C3}" name="Column11" headerRowDxfId="193" dataDxfId="192">
      <calculatedColumnFormula>M66/$S$1</calculatedColumnFormula>
    </tableColumn>
    <tableColumn id="12" xr3:uid="{D34FE7C7-F14A-3444-87A2-0D9AED398DB7}" name="Column12" headerRowDxfId="191" dataDxfId="190"/>
    <tableColumn id="13" xr3:uid="{875BCC8E-D0CF-8843-A120-2BF080EE9135}" name="Column13" headerRowDxfId="189" dataDxfId="188"/>
    <tableColumn id="14" xr3:uid="{BF9B0B0D-28CA-F945-AF36-A26FCAABE093}" name="Column14" headerRowDxfId="187" dataDxfId="186"/>
  </tableColumns>
  <tableStyleInfo name="Kumho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BAB4285-5426-374D-8747-57C1390C8CFC}" name="Table15" displayName="Table15" ref="B71:O78" headerRowCount="0" totalsRowShown="0" headerRowDxfId="185" dataDxfId="184" tableBorderDxfId="183">
  <tableColumns count="14">
    <tableColumn id="1" xr3:uid="{E1813338-3845-3A4F-9D54-B7F83D130B43}" name="Column1" headerRowDxfId="182" dataDxfId="181"/>
    <tableColumn id="2" xr3:uid="{0C7B4E08-C5E3-3443-ACF1-A1D05258836E}" name="Column2" headerRowDxfId="180" dataDxfId="179"/>
    <tableColumn id="3" xr3:uid="{5563FAE4-8000-BF46-B6A2-D23C38C31619}" name="Column3" headerRowDxfId="178" dataDxfId="177"/>
    <tableColumn id="4" xr3:uid="{F46ECF8E-6F2B-8941-A408-1D320ADBD5FA}" name="Column4" headerRowDxfId="176" dataDxfId="175"/>
    <tableColumn id="5" xr3:uid="{09C1C6B1-69D1-7F4F-8F83-13342FEAE27D}" name="Column5" headerRowDxfId="174" dataDxfId="173" headerRowCellStyle="Normaali 2" dataCellStyle="Normaali 2"/>
    <tableColumn id="6" xr3:uid="{167511D3-80D9-474B-98A7-F326405C89A4}" name="Column6" headerRowDxfId="172" dataDxfId="171"/>
    <tableColumn id="7" xr3:uid="{95DAFBEC-BF76-6540-BC75-5AFFC6DF3869}" name="Column7" headerRowDxfId="170" dataDxfId="169"/>
    <tableColumn id="8" xr3:uid="{22F49D4E-E66A-4E44-A952-501F98CB8497}" name="Column8" headerRowDxfId="168" dataDxfId="167"/>
    <tableColumn id="9" xr3:uid="{77C57352-7720-B743-AC97-5EBB3C0AA131}" name="Column9" headerRowDxfId="166" dataDxfId="165"/>
    <tableColumn id="10" xr3:uid="{34CBF00E-984C-CC43-B58A-28C3AE321308}" name="Column10" headerRowDxfId="164" dataDxfId="163"/>
    <tableColumn id="11" xr3:uid="{270070D0-120F-4948-B66F-AC589872FCF9}" name="Column11" headerRowDxfId="162" dataDxfId="161">
      <calculatedColumnFormula>M71/$S$1</calculatedColumnFormula>
    </tableColumn>
    <tableColumn id="12" xr3:uid="{FBA1FE8A-72A5-744C-B822-00189BC16422}" name="Column12" headerRowDxfId="160" dataDxfId="159"/>
    <tableColumn id="13" xr3:uid="{38C5D5A1-C9DF-F540-99F9-340E9576C5F0}" name="Column13" headerRowDxfId="158" dataDxfId="157"/>
    <tableColumn id="14" xr3:uid="{84323BDC-2BE8-B942-A62B-9FD56A057E66}" name="Column14" headerRowDxfId="156" dataDxfId="155"/>
  </tableColumns>
  <tableStyleInfo name="Kumho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87B23B8-BD45-9946-855C-928D7AB51FAC}" name="Table16" displayName="Table16" ref="B81:O81" headerRowCount="0" totalsRowShown="0" headerRowDxfId="154" dataDxfId="153" tableBorderDxfId="152">
  <tableColumns count="14">
    <tableColumn id="1" xr3:uid="{06FA8E33-74DE-A846-B614-6E9EC1A3386D}" name="Column1" headerRowDxfId="151" dataDxfId="150"/>
    <tableColumn id="2" xr3:uid="{CA3CD421-164F-A846-A934-B380D5F8709C}" name="Column2" headerRowDxfId="149" dataDxfId="148"/>
    <tableColumn id="3" xr3:uid="{25F1EE2E-414D-FA48-8AD2-F06D5CD0DF31}" name="Column3" headerRowDxfId="147" dataDxfId="146"/>
    <tableColumn id="4" xr3:uid="{28117E56-8AE9-364C-A506-EE4739C36B35}" name="Column4" headerRowDxfId="145" dataDxfId="144"/>
    <tableColumn id="5" xr3:uid="{0E48EE10-BF75-104D-8512-2B4E443F08A0}" name="Column5" headerRowDxfId="143" dataDxfId="142" headerRowCellStyle="Normaali 2" dataCellStyle="Normaali 2"/>
    <tableColumn id="6" xr3:uid="{F9A59559-106B-9940-BD0B-994E7367B6C9}" name="Column6" headerRowDxfId="141" dataDxfId="140"/>
    <tableColumn id="7" xr3:uid="{4D14524E-A645-E24B-92EE-17462E320784}" name="Column7" headerRowDxfId="139" dataDxfId="138"/>
    <tableColumn id="8" xr3:uid="{CD426BFE-EB42-BE4A-A384-DC3F710B6985}" name="Column8" headerRowDxfId="137" dataDxfId="136"/>
    <tableColumn id="9" xr3:uid="{4D5CB155-7C50-374C-9694-C495F62F00A9}" name="Column9" headerRowDxfId="135" dataDxfId="134"/>
    <tableColumn id="10" xr3:uid="{F81860B5-7548-7646-BA23-B71653B05315}" name="Column10" headerRowDxfId="133" dataDxfId="132"/>
    <tableColumn id="11" xr3:uid="{E6221107-BDD4-5C40-A658-469F6F845D0E}" name="Column11" headerRowDxfId="131" dataDxfId="130">
      <calculatedColumnFormula>M81/$S$1</calculatedColumnFormula>
    </tableColumn>
    <tableColumn id="12" xr3:uid="{2FF83502-B168-904E-BF63-5D1020466BDE}" name="Column12" headerRowDxfId="129" dataDxfId="128"/>
    <tableColumn id="13" xr3:uid="{A27A4E6D-30DB-3942-B35F-0425102C7D64}" name="Column13" headerRowDxfId="127" dataDxfId="126"/>
    <tableColumn id="14" xr3:uid="{58064456-33F1-FB40-9D4D-48D61FF020CC}" name="Column14" headerRowDxfId="125" dataDxfId="124"/>
  </tableColumns>
  <tableStyleInfo name="Kumho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B208AB9-EDC4-A24B-99EC-CF49333CD2C0}" name="Table18" displayName="Table18" ref="B84:O90" headerRowCount="0" totalsRowShown="0" headerRowDxfId="123" dataDxfId="122" tableBorderDxfId="121">
  <tableColumns count="14">
    <tableColumn id="1" xr3:uid="{ED4D53BD-AAB3-184F-B0AD-6B48FAD0BAAB}" name="Column1" headerRowDxfId="120" dataDxfId="119"/>
    <tableColumn id="2" xr3:uid="{ECCF47AA-FBA0-404B-AB56-C1495C653F42}" name="Column2" headerRowDxfId="118" dataDxfId="117"/>
    <tableColumn id="3" xr3:uid="{E24B77EC-FDED-B143-A1FD-3B1C36ED6562}" name="Column3" headerRowDxfId="116" dataDxfId="115"/>
    <tableColumn id="4" xr3:uid="{E3EFD1B4-4B4A-B849-BB11-3106E38AF93B}" name="Column4" headerRowDxfId="114" dataDxfId="113"/>
    <tableColumn id="5" xr3:uid="{23877D79-8A4F-5C43-91FF-8E08BA213477}" name="Column5" headerRowDxfId="112" dataDxfId="111" dataCellStyle="Normaali 2"/>
    <tableColumn id="6" xr3:uid="{B254CCD4-12D9-884C-A83D-7F8EDB83F9C3}" name="Column6" headerRowDxfId="110" dataDxfId="109"/>
    <tableColumn id="7" xr3:uid="{8C920DBD-2422-2945-947B-060550E086C8}" name="Column7" headerRowDxfId="108" dataDxfId="107"/>
    <tableColumn id="8" xr3:uid="{1052E751-C8C4-DD4A-AD7F-78BA632DF485}" name="Column8" headerRowDxfId="106" dataDxfId="105"/>
    <tableColumn id="9" xr3:uid="{0EF3BBCB-D225-F149-AB77-718E899FF501}" name="Column9" headerRowDxfId="104" dataDxfId="103"/>
    <tableColumn id="10" xr3:uid="{70EA81F9-89A6-FB43-9D27-FFFEF03F23D3}" name="Column10" headerRowDxfId="102" dataDxfId="101"/>
    <tableColumn id="11" xr3:uid="{D77AC8AB-DEF9-8343-8EDE-777FCBE0E1FC}" name="Column11" headerRowDxfId="100" dataDxfId="99">
      <calculatedColumnFormula>M84/$S$1</calculatedColumnFormula>
    </tableColumn>
    <tableColumn id="12" xr3:uid="{529BFB8C-A710-F24C-9182-944000C8B450}" name="Column12" headerRowDxfId="98" dataDxfId="97"/>
    <tableColumn id="13" xr3:uid="{B07C514E-8426-F04E-8946-5032319B3042}" name="Column13" headerRowDxfId="96" dataDxfId="95"/>
    <tableColumn id="14" xr3:uid="{5138E5DA-7F7B-1141-9171-67880FC93674}" name="Column14" headerRowDxfId="94" dataDxfId="93"/>
  </tableColumns>
  <tableStyleInfo name="Kumho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37D9B6D-6644-B247-B64B-DF53616776C6}" name="Table19" displayName="Table19" ref="B93:O95" headerRowCount="0" totalsRowShown="0" headerRowDxfId="92" dataDxfId="91" tableBorderDxfId="90">
  <tableColumns count="14">
    <tableColumn id="1" xr3:uid="{6C3D705D-D153-8548-A1A1-0224AB44EB22}" name="Column1" headerRowDxfId="89" dataDxfId="88"/>
    <tableColumn id="2" xr3:uid="{CDFC7354-2BCB-5448-A004-E29EC89EBEF9}" name="Column2" headerRowDxfId="87" dataDxfId="86"/>
    <tableColumn id="3" xr3:uid="{D77E1328-7218-914E-8134-5D7AD563B13C}" name="Column3" headerRowDxfId="85" dataDxfId="84"/>
    <tableColumn id="4" xr3:uid="{47629728-DEE8-784B-A33D-87F5A31E9339}" name="Column4" headerRowDxfId="83" dataDxfId="82"/>
    <tableColumn id="5" xr3:uid="{CCAD787B-14C8-EE43-921A-0828E458EFC8}" name="Column5" headerRowDxfId="81" dataDxfId="80" headerRowCellStyle="Normaali 2"/>
    <tableColumn id="6" xr3:uid="{2A42C7F2-D457-E24C-916B-3219B49686CF}" name="Column6" headerRowDxfId="79" dataDxfId="78"/>
    <tableColumn id="7" xr3:uid="{54C5E6E7-9A40-3048-A0E6-624AB3D86405}" name="Column7" headerRowDxfId="77" dataDxfId="76"/>
    <tableColumn id="8" xr3:uid="{94690393-79C4-554F-8C5D-BEFB59099521}" name="Column8" headerRowDxfId="75" dataDxfId="74"/>
    <tableColumn id="9" xr3:uid="{8E9BA331-6AA5-0647-AA5E-20FBEE492F70}" name="Column9" headerRowDxfId="73" dataDxfId="72"/>
    <tableColumn id="10" xr3:uid="{F93E5FC0-28F3-9841-82BD-D5F518484E19}" name="Column10" headerRowDxfId="71" dataDxfId="70"/>
    <tableColumn id="11" xr3:uid="{3D5EF7D8-704D-CB41-BD70-6763BE5F65B5}" name="Column11" headerRowDxfId="69" dataDxfId="68">
      <calculatedColumnFormula>M93/$S$1</calculatedColumnFormula>
    </tableColumn>
    <tableColumn id="12" xr3:uid="{49996CF5-6492-734C-8985-BA094DC7B0BB}" name="Column12" headerRowDxfId="67" dataDxfId="66"/>
    <tableColumn id="13" xr3:uid="{273D4BE1-B320-FC4A-990A-10D94A7ED21B}" name="Column13" headerRowDxfId="65" dataDxfId="64"/>
    <tableColumn id="14" xr3:uid="{62FE821F-931C-BC4D-B5CD-863A129CB61E}" name="Column14" headerRowDxfId="63" dataDxfId="62"/>
  </tableColumns>
  <tableStyleInfo name="Kumho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B2FF12D-ECE4-1D45-A797-86E1609D20A8}" name="Table20" displayName="Table20" ref="B98:O98" headerRowCount="0" totalsRowShown="0" headerRowDxfId="61" dataDxfId="60" tableBorderDxfId="59">
  <tableColumns count="14">
    <tableColumn id="1" xr3:uid="{50B57505-29EB-1B44-ADAD-3BEF5E182CE6}" name="Column1" headerRowDxfId="58" dataDxfId="57"/>
    <tableColumn id="2" xr3:uid="{183B0085-69CD-E243-80CF-64CDDEE86277}" name="Column2" headerRowDxfId="56" dataDxfId="55"/>
    <tableColumn id="3" xr3:uid="{C4ED379F-9E57-DD46-AE4A-054EDB671C81}" name="Column3" headerRowDxfId="54" dataDxfId="53"/>
    <tableColumn id="4" xr3:uid="{D39D7513-09C2-2945-9A4E-890BA08404BA}" name="Column4" headerRowDxfId="52" dataDxfId="51"/>
    <tableColumn id="5" xr3:uid="{B1AD79CB-9156-C843-82A1-CBE216AB158C}" name="Column5" headerRowDxfId="50" dataDxfId="49"/>
    <tableColumn id="6" xr3:uid="{635A53B4-50FE-7840-8608-43C7164B7EA6}" name="Column6" headerRowDxfId="48" dataDxfId="47"/>
    <tableColumn id="7" xr3:uid="{3520A62E-455F-C948-AF9F-562D93F4B6B3}" name="Column7" headerRowDxfId="46" dataDxfId="45"/>
    <tableColumn id="8" xr3:uid="{8A643515-154B-754E-A178-BF580D021013}" name="Column8" headerRowDxfId="44" dataDxfId="43"/>
    <tableColumn id="9" xr3:uid="{7F9D9B9A-FFC7-D24A-BC2B-A295F00B06CE}" name="Column9" headerRowDxfId="42" dataDxfId="41"/>
    <tableColumn id="10" xr3:uid="{F5B2CB31-2837-6745-9D4F-217B209EE838}" name="Column10" headerRowDxfId="40" dataDxfId="39"/>
    <tableColumn id="11" xr3:uid="{744D4E50-5F68-9945-A6C7-691A50B1F2F7}" name="Column11" headerRowDxfId="38" dataDxfId="37">
      <calculatedColumnFormula>M98/$S$1</calculatedColumnFormula>
    </tableColumn>
    <tableColumn id="12" xr3:uid="{D2D779AF-EE4B-5642-B90E-3911A3C763F2}" name="Column12" headerRowDxfId="36" dataDxfId="35"/>
    <tableColumn id="13" xr3:uid="{294702E6-E3F2-4F44-A4B9-D739407266E3}" name="Column13" headerRowDxfId="34" dataDxfId="33"/>
    <tableColumn id="14" xr3:uid="{A8B4D6F4-8879-5446-99A7-498BCB50973A}" name="Column14" headerRowDxfId="32" dataDxfId="31"/>
  </tableColumns>
  <tableStyleInfo name="Kumho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BE268F2-E901-0147-BDB2-8053E562D649}" name="Table5" displayName="Table5" ref="B27:O30" headerRowCount="0" totalsRowShown="0" headerRowDxfId="30" dataDxfId="29" tableBorderDxfId="28">
  <tableColumns count="14">
    <tableColumn id="1" xr3:uid="{3B6E7B2D-704E-2B40-A220-377F0C3A83B6}" name="Column1" headerRowDxfId="27" dataDxfId="26"/>
    <tableColumn id="2" xr3:uid="{76A6CD8C-1861-D346-B347-457B83849D5D}" name="Column2" headerRowDxfId="25" dataDxfId="24"/>
    <tableColumn id="3" xr3:uid="{57D8E765-2073-0347-B7FF-55BEC456A45D}" name="Column3" headerRowDxfId="23" dataDxfId="22"/>
    <tableColumn id="4" xr3:uid="{583E2D0D-D916-5445-838E-C0A3E5C34554}" name="Column4" headerRowDxfId="21" dataDxfId="20"/>
    <tableColumn id="5" xr3:uid="{3C06E9B7-986A-6F41-9F9F-6A13D4BD16F8}" name="Column5" headerRowDxfId="19" dataDxfId="18"/>
    <tableColumn id="6" xr3:uid="{3FF468F7-7B3C-E54B-ADF0-F6BF3F053834}" name="Column6" headerRowDxfId="17" dataDxfId="16"/>
    <tableColumn id="7" xr3:uid="{F5E0E5E2-4F2D-6144-B3D9-4CB97C6B3690}" name="Column7" headerRowDxfId="15" dataDxfId="14"/>
    <tableColumn id="8" xr3:uid="{C781A01D-1FAA-7142-8853-CCA7244B1E30}" name="Column8" headerRowDxfId="13" dataDxfId="12"/>
    <tableColumn id="9" xr3:uid="{57D37960-29C4-6349-A656-334CC3D22F55}" name="Column9" headerRowDxfId="11" dataDxfId="10"/>
    <tableColumn id="10" xr3:uid="{70602F0B-889D-C74E-9FAE-9E5E37289909}" name="Column10" headerRowDxfId="9" dataDxfId="8"/>
    <tableColumn id="11" xr3:uid="{FC64A08B-7369-3E4C-9F0A-1FDAFAEF3DAD}" name="Column11" headerRowDxfId="7" dataDxfId="6">
      <calculatedColumnFormula>M27/$S$1</calculatedColumnFormula>
    </tableColumn>
    <tableColumn id="12" xr3:uid="{8A834419-A046-1549-B0CD-0E4A103EEE42}" name="Column12" headerRowDxfId="5" dataDxfId="4"/>
    <tableColumn id="13" xr3:uid="{25C68263-A3F2-9841-A329-245D534521F9}" name="Column13" headerRowDxfId="3" dataDxfId="2"/>
    <tableColumn id="14" xr3:uid="{89D7217B-DF4F-D340-9360-C2B38A3989B5}" name="Column14" headerRowDxfId="1" dataDxfId="0"/>
  </tableColumns>
  <tableStyleInfo name="Kumh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65FDF54-E6A8-1345-8C1A-9097899DEFE8}" name="Table3" displayName="Table3" ref="B17:O17" headerRowCount="0" totalsRowShown="0" headerRowDxfId="524" dataDxfId="523">
  <tableColumns count="14">
    <tableColumn id="1" xr3:uid="{5CD865DE-3B84-9E4E-B5A2-BEF71025C8C9}" name="Column1" headerRowDxfId="522" dataDxfId="521"/>
    <tableColumn id="2" xr3:uid="{5875E8AF-6A2B-6B42-8319-941C58BCDB5E}" name="Column2" headerRowDxfId="520" dataDxfId="519"/>
    <tableColumn id="3" xr3:uid="{E9FC80B3-DF41-EE47-A4C9-B9DB9A92435E}" name="Column3" headerRowDxfId="518" dataDxfId="517"/>
    <tableColumn id="4" xr3:uid="{07F2E48E-AF0C-CF46-8C35-5BDBEA7E105F}" name="Column4" headerRowDxfId="516" dataDxfId="515"/>
    <tableColumn id="5" xr3:uid="{74BC3B74-57D1-B849-A28F-53107533F13D}" name="Column5" headerRowDxfId="514" dataDxfId="513" headerRowCellStyle="Normaali 2" dataCellStyle="Normaali 2"/>
    <tableColumn id="6" xr3:uid="{899A016D-D81F-3F49-871F-FE3404973EC5}" name="Column6" headerRowDxfId="512" dataDxfId="511"/>
    <tableColumn id="7" xr3:uid="{72E67DE9-33CD-4846-A74D-5287C26DCB64}" name="Column7" headerRowDxfId="510" dataDxfId="509"/>
    <tableColumn id="8" xr3:uid="{BA5BD9DC-4B2B-374B-83C2-F320D3247CA1}" name="Column8" headerRowDxfId="508" dataDxfId="507"/>
    <tableColumn id="9" xr3:uid="{EAF4173B-FFB9-C44A-A7BA-388704E6ACCE}" name="Column9" headerRowDxfId="506" dataDxfId="505"/>
    <tableColumn id="10" xr3:uid="{1D85A206-B9A0-4045-AAC8-81C186F813A3}" name="Column10" headerRowDxfId="504" dataDxfId="503"/>
    <tableColumn id="11" xr3:uid="{9D913709-0005-FC41-86EA-ECF080566FB0}" name="Column11" headerRowDxfId="502" dataDxfId="501">
      <calculatedColumnFormula>M17/$S$1</calculatedColumnFormula>
    </tableColumn>
    <tableColumn id="12" xr3:uid="{A558762F-57CF-DE41-B093-B2D4DE56E5AA}" name="Column12" headerRowDxfId="500" dataDxfId="499"/>
    <tableColumn id="13" xr3:uid="{0E004AF8-E9B3-CB42-9869-7089F0DEA73B}" name="Column13" headerRowDxfId="498" dataDxfId="497"/>
    <tableColumn id="14" xr3:uid="{A68AFB3A-6293-844B-9B50-AC663BAD72FB}" name="Column14" headerRowDxfId="496" dataDxfId="495"/>
  </tableColumns>
  <tableStyleInfo name="Kumho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581A29-102D-5846-A3C4-A6B2911C6F75}" name="Table4" displayName="Table4" ref="B20:O24" headerRowCount="0" totalsRowShown="0" headerRowDxfId="494" dataDxfId="493">
  <tableColumns count="14">
    <tableColumn id="1" xr3:uid="{15678C25-3F66-0A4C-9469-34D2519456C6}" name="Column1" headerRowDxfId="492" dataDxfId="491"/>
    <tableColumn id="2" xr3:uid="{DDACC8A0-6944-E84F-B65D-9D369C61B1A2}" name="Column2" headerRowDxfId="490" dataDxfId="489"/>
    <tableColumn id="3" xr3:uid="{C2974577-658C-C048-8AB4-BA24218034A8}" name="Column3" headerRowDxfId="488" dataDxfId="487"/>
    <tableColumn id="4" xr3:uid="{DFDD71CE-EBC7-224B-A1A4-45BB65E75642}" name="Column4" headerRowDxfId="486" dataDxfId="485"/>
    <tableColumn id="5" xr3:uid="{0A2CC737-011E-6A4C-AF4F-BA9599D7A36C}" name="Column5" headerRowDxfId="484" dataDxfId="483" headerRowCellStyle="Normaali 2" dataCellStyle="Normaali 2"/>
    <tableColumn id="6" xr3:uid="{46E11230-A86D-F04D-BC0F-4B89F41739B9}" name="Column6" headerRowDxfId="482" dataDxfId="481"/>
    <tableColumn id="7" xr3:uid="{DE0560C4-BB1A-4341-954A-8C74688778BD}" name="Column7" headerRowDxfId="480" dataDxfId="479"/>
    <tableColumn id="8" xr3:uid="{55D76152-AE8D-3B4F-8D40-09A64F5C0F63}" name="Column8" headerRowDxfId="478" dataDxfId="477"/>
    <tableColumn id="9" xr3:uid="{6A42CDDB-63EA-D14F-8A1F-2056EE1BBE15}" name="Column9" headerRowDxfId="476" dataDxfId="475"/>
    <tableColumn id="10" xr3:uid="{236A2C4D-485D-DD46-97ED-D5BBC856BAD8}" name="Column10" headerRowDxfId="474" dataDxfId="473"/>
    <tableColumn id="11" xr3:uid="{8DDFCBE2-CB1F-6C4F-8A4F-FEF97345764D}" name="Column11" headerRowDxfId="472" dataDxfId="471">
      <calculatedColumnFormula>M20/$S$1</calculatedColumnFormula>
    </tableColumn>
    <tableColumn id="12" xr3:uid="{B950A160-9FBA-0A4A-A84A-B476DCA10D30}" name="Column12" headerRowDxfId="470" dataDxfId="469"/>
    <tableColumn id="13" xr3:uid="{9E08C3E5-6DF9-7C43-BBE5-FD01D70CEE94}" name="Column13" headerRowDxfId="468" dataDxfId="467"/>
    <tableColumn id="14" xr3:uid="{C09D0CA6-6D25-724C-9F4D-98FE7B0F4FED}" name="Column14" headerRowDxfId="466" dataDxfId="465"/>
  </tableColumns>
  <tableStyleInfo name="Kumho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865EFB3-2A0F-304B-8F4D-53C8E7CDE2F7}" name="Table6" displayName="Table6" ref="B33:O36" headerRowCount="0" totalsRowShown="0" headerRowDxfId="464" dataDxfId="463" tableBorderDxfId="462">
  <tableColumns count="14">
    <tableColumn id="1" xr3:uid="{FE6E3D58-BB52-C34D-AE06-A1C0F16B992A}" name="Column1" headerRowDxfId="461" dataDxfId="460"/>
    <tableColumn id="2" xr3:uid="{64A8F538-BBAF-7D4D-A46D-96B9767C047E}" name="Column2" headerRowDxfId="459" dataDxfId="458"/>
    <tableColumn id="3" xr3:uid="{AF6205A2-0695-CB4F-88EE-01B392C8F83A}" name="Column3" headerRowDxfId="457" dataDxfId="456"/>
    <tableColumn id="4" xr3:uid="{D6380F43-86EF-6640-A8A7-C980AA946C3A}" name="Column4" headerRowDxfId="455" dataDxfId="454"/>
    <tableColumn id="5" xr3:uid="{9055BD77-1415-414E-95DE-A441ABA30A50}" name="Column5" headerRowDxfId="453" dataDxfId="452"/>
    <tableColumn id="6" xr3:uid="{408FE013-8E1A-CE4E-AE56-F162C28B37DD}" name="Column6" headerRowDxfId="451" dataDxfId="450"/>
    <tableColumn id="7" xr3:uid="{BD759840-37B5-694D-A4B9-8F02F4FCA22C}" name="Column7" headerRowDxfId="449" dataDxfId="448"/>
    <tableColumn id="8" xr3:uid="{175F55A4-2B68-2F42-8E47-3CD2214C5BE5}" name="Column8" headerRowDxfId="447" dataDxfId="446"/>
    <tableColumn id="9" xr3:uid="{7E319F73-0033-A14C-A2D5-A23DD648E1F8}" name="Column9" headerRowDxfId="445" dataDxfId="444"/>
    <tableColumn id="10" xr3:uid="{F5FE48BC-8705-6D4B-910C-5639F5D25123}" name="Column10" headerRowDxfId="443" dataDxfId="442"/>
    <tableColumn id="11" xr3:uid="{AEEA3CFB-5433-9C48-82B8-3A3BFEFC6759}" name="Column11" headerRowDxfId="441" dataDxfId="440">
      <calculatedColumnFormula>M33/$S$1</calculatedColumnFormula>
    </tableColumn>
    <tableColumn id="12" xr3:uid="{9A62AA3D-04BB-784E-80E1-D69E76BEE4A6}" name="Column12" headerRowDxfId="439" dataDxfId="438"/>
    <tableColumn id="13" xr3:uid="{2C9E67A8-EB31-4740-A726-EC6765B4E91A}" name="Column13" headerRowDxfId="437" dataDxfId="436"/>
    <tableColumn id="14" xr3:uid="{901AF5CC-A9FA-254A-A5B7-AF080BF1D7CD}" name="Column14" headerRowDxfId="435" dataDxfId="434"/>
  </tableColumns>
  <tableStyleInfo name="Kumho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A1C64CA-4FF7-8D42-BBDC-1B8C9C527501}" name="Table7" displayName="Table7" ref="B39:O41" headerRowCount="0" totalsRowShown="0" headerRowDxfId="433" dataDxfId="432" tableBorderDxfId="431">
  <tableColumns count="14">
    <tableColumn id="1" xr3:uid="{4A2B30DE-EE1D-AD41-9A93-377AEE23BD89}" name="Column1" headerRowDxfId="430" dataDxfId="429"/>
    <tableColumn id="2" xr3:uid="{ED3A9C7E-0DEB-B64A-A56C-A3F8F9C015E4}" name="Column2" headerRowDxfId="428" dataDxfId="427"/>
    <tableColumn id="3" xr3:uid="{C9E90FB4-0B65-F545-A22D-B5DC8FD14B7A}" name="Column3" headerRowDxfId="426" dataDxfId="425"/>
    <tableColumn id="4" xr3:uid="{A0805E19-772F-654C-B77E-FE455C256D6C}" name="Column4" headerRowDxfId="424" dataDxfId="423"/>
    <tableColumn id="5" xr3:uid="{2D9C8CD9-2CAF-9546-A298-1882001F658B}" name="Column5" headerRowDxfId="422" dataDxfId="421" headerRowCellStyle="Normaali 2" dataCellStyle="Normaali 2"/>
    <tableColumn id="6" xr3:uid="{E6CE4BED-9F3B-1E4C-9EA7-0B5FF22C6A27}" name="Column6" headerRowDxfId="420" dataDxfId="419"/>
    <tableColumn id="7" xr3:uid="{6E0C490D-17B2-9E4B-9326-F7E7B75F8A86}" name="Column7" headerRowDxfId="418" dataDxfId="417"/>
    <tableColumn id="8" xr3:uid="{D39DBDD1-18F6-354E-BA37-063B77672D1C}" name="Column8" headerRowDxfId="416" dataDxfId="415"/>
    <tableColumn id="9" xr3:uid="{FA63AEFA-358C-6147-8E3F-A96C14FE5E02}" name="Column9" headerRowDxfId="414" dataDxfId="413"/>
    <tableColumn id="10" xr3:uid="{713F6017-A517-6648-9686-87AF609D4A2F}" name="Column10" headerRowDxfId="412" dataDxfId="411"/>
    <tableColumn id="11" xr3:uid="{B5D2B1F3-107C-174F-8295-1FA6ADC8D956}" name="Column11" headerRowDxfId="410" dataDxfId="409">
      <calculatedColumnFormula>M39/$S$1</calculatedColumnFormula>
    </tableColumn>
    <tableColumn id="12" xr3:uid="{C99F1E16-6C25-DD4E-A83F-736F2E931B59}" name="Column12" headerRowDxfId="408" dataDxfId="407"/>
    <tableColumn id="13" xr3:uid="{2D8C2985-6C75-9B43-89F0-F77FF9801857}" name="Column13" headerRowDxfId="406" dataDxfId="405"/>
    <tableColumn id="14" xr3:uid="{3D3B50E0-D0BA-9840-8A0F-9E56CCD342E9}" name="Column14" headerRowDxfId="404" dataDxfId="403"/>
  </tableColumns>
  <tableStyleInfo name="Kumho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42DD176-0A32-FE4B-86A7-03422FC6CB97}" name="Table8" displayName="Table8" ref="B44:O48" headerRowCount="0" totalsRowShown="0" headerRowDxfId="402" dataDxfId="401" tableBorderDxfId="400">
  <tableColumns count="14">
    <tableColumn id="1" xr3:uid="{6A8ADC0E-0C0C-BD45-AAF2-BC0AA9533543}" name="Column1" headerRowDxfId="399" dataDxfId="398"/>
    <tableColumn id="2" xr3:uid="{05B529E2-95AA-054B-847A-BF77BC32F959}" name="Column2" headerRowDxfId="397" dataDxfId="396"/>
    <tableColumn id="3" xr3:uid="{6023E5BD-F964-BC48-AEF9-6C9E27087E0F}" name="Column3" headerRowDxfId="395" dataDxfId="394"/>
    <tableColumn id="4" xr3:uid="{ECE1950A-7D24-FB4B-86A8-1CD24950501C}" name="Column4" headerRowDxfId="393" dataDxfId="392"/>
    <tableColumn id="5" xr3:uid="{472CAFC9-E407-8748-A167-4E0468D1B8AE}" name="Column5" headerRowDxfId="391" dataDxfId="390" headerRowCellStyle="Normaali 2" dataCellStyle="Normaali 2"/>
    <tableColumn id="6" xr3:uid="{4E2AA548-7CAD-D147-BB40-048A9DFFBE2C}" name="Column6" headerRowDxfId="389" dataDxfId="388"/>
    <tableColumn id="7" xr3:uid="{24264566-C7C2-B042-88B4-51BE51408975}" name="Column7" headerRowDxfId="387" dataDxfId="386"/>
    <tableColumn id="8" xr3:uid="{47427455-7802-B14F-9FB0-E645AE917535}" name="Column8" headerRowDxfId="385" dataDxfId="384"/>
    <tableColumn id="9" xr3:uid="{41BAF20A-61CC-994B-A81A-69126CA1274D}" name="Column9" headerRowDxfId="383" dataDxfId="382"/>
    <tableColumn id="10" xr3:uid="{6658FA3B-4A80-EB4D-A241-93ADE5782C3D}" name="Column10" headerRowDxfId="381" dataDxfId="380"/>
    <tableColumn id="11" xr3:uid="{8364D507-0E24-7842-82D7-3146EA316B56}" name="Column11" headerRowDxfId="379" dataDxfId="378">
      <calculatedColumnFormula>M44/$S$1</calculatedColumnFormula>
    </tableColumn>
    <tableColumn id="12" xr3:uid="{2DEEED93-670D-624F-8F93-D0DB84AE4C69}" name="Column12" headerRowDxfId="377" dataDxfId="376"/>
    <tableColumn id="13" xr3:uid="{7F5383F8-C437-BF46-88AD-63815F3CC1B6}" name="Column13" headerRowDxfId="375" dataDxfId="374"/>
    <tableColumn id="14" xr3:uid="{BC7595AD-F11A-3342-9D00-12725848C312}" name="Column14" headerRowDxfId="373" dataDxfId="372"/>
  </tableColumns>
  <tableStyleInfo name="Kumho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1F750AE-64DF-4842-8BA5-350773712886}" name="Table9" displayName="Table9" ref="B51:O51" headerRowCount="0" totalsRowShown="0" headerRowDxfId="371" dataDxfId="370" tableBorderDxfId="369">
  <tableColumns count="14">
    <tableColumn id="1" xr3:uid="{4262EAD2-E5D7-5042-A5A2-EB64FBA6B41E}" name="Column1" headerRowDxfId="368" dataDxfId="367"/>
    <tableColumn id="2" xr3:uid="{826B1B5C-B826-384E-A879-9855F8AF5531}" name="Column2" headerRowDxfId="366" dataDxfId="365"/>
    <tableColumn id="3" xr3:uid="{E8A6EE55-F98D-E344-BD3A-11FA778DA712}" name="Column3" headerRowDxfId="364" dataDxfId="363"/>
    <tableColumn id="4" xr3:uid="{85C9AF68-3E81-B445-AB15-8D56CC84D508}" name="Column4" headerRowDxfId="362" dataDxfId="361"/>
    <tableColumn id="5" xr3:uid="{66B6DB94-A51D-DB4B-A9A6-F3AC23568A42}" name="Column5" headerRowDxfId="360" dataDxfId="359" headerRowCellStyle="Normaali 2" dataCellStyle="Normaali 2"/>
    <tableColumn id="6" xr3:uid="{DE797248-A79F-4749-8784-113B205388E5}" name="Column6" headerRowDxfId="358" dataDxfId="357"/>
    <tableColumn id="7" xr3:uid="{23D1A5D4-6D17-0346-BEA7-BE193A9E516D}" name="Column7" headerRowDxfId="356" dataDxfId="355"/>
    <tableColumn id="8" xr3:uid="{4610D3AE-B0FE-474D-B351-AFA56D72EAC8}" name="Column8" headerRowDxfId="354" dataDxfId="353"/>
    <tableColumn id="9" xr3:uid="{176B9A82-4A22-7945-A680-E12F78AC1829}" name="Column9" headerRowDxfId="352" dataDxfId="351"/>
    <tableColumn id="10" xr3:uid="{0D815D35-0DD9-2744-948D-BA5C01ED0A2A}" name="Column10" headerRowDxfId="350" dataDxfId="349"/>
    <tableColumn id="11" xr3:uid="{C76663FE-657F-1F4B-85E0-34AC2FD2AF80}" name="Column11" headerRowDxfId="348" dataDxfId="347">
      <calculatedColumnFormula>M51/$S$1</calculatedColumnFormula>
    </tableColumn>
    <tableColumn id="12" xr3:uid="{A8498AEB-4B4D-494A-B70A-E3ECC7644BA6}" name="Column12" headerRowDxfId="346" dataDxfId="345"/>
    <tableColumn id="13" xr3:uid="{59051D30-09B1-C346-BEED-E6267F38252E}" name="Column13" headerRowDxfId="344" dataDxfId="343"/>
    <tableColumn id="14" xr3:uid="{C91A5C97-2382-A14D-AE03-B45CBAF6C0F0}" name="Column14" headerRowDxfId="342" dataDxfId="341"/>
  </tableColumns>
  <tableStyleInfo name="Kumho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A7A110C-5A3D-6943-8A33-16C3F84FC7CA}" name="Table10" displayName="Table10" ref="B54:O54" headerRowCount="0" totalsRowShown="0" headerRowDxfId="340" dataDxfId="339" tableBorderDxfId="338">
  <tableColumns count="14">
    <tableColumn id="1" xr3:uid="{98AAC65F-CE83-694A-A9D8-0DB4D818443D}" name="Column1" headerRowDxfId="337" dataDxfId="336"/>
    <tableColumn id="2" xr3:uid="{EA2362A0-00A9-3947-A311-F06BC8D3E3E8}" name="Column2" headerRowDxfId="335" dataDxfId="334"/>
    <tableColumn id="3" xr3:uid="{8A05B7C5-BCD6-464D-9AD6-8AA2DE604C0D}" name="Column3" headerRowDxfId="333" dataDxfId="332"/>
    <tableColumn id="4" xr3:uid="{32B4B324-49E6-904F-9524-9B96E461CC52}" name="Column4" headerRowDxfId="331" dataDxfId="330"/>
    <tableColumn id="5" xr3:uid="{27DBBC2B-362A-6D47-A310-8CC5B9E87CDA}" name="Column5" headerRowDxfId="329" dataDxfId="328" headerRowCellStyle="Normaali 2" dataCellStyle="Normaali 2"/>
    <tableColumn id="6" xr3:uid="{3BDB826D-4A99-7F48-93A7-22C9FB7BCEF5}" name="Column6" headerRowDxfId="327" dataDxfId="326"/>
    <tableColumn id="7" xr3:uid="{54DC1CA8-B653-F24A-AFD1-3427E0F2E4CF}" name="Column7" headerRowDxfId="325" dataDxfId="324"/>
    <tableColumn id="8" xr3:uid="{81D393B1-4333-4548-87FE-5EEEF23D8533}" name="Column8" headerRowDxfId="323" dataDxfId="322"/>
    <tableColumn id="9" xr3:uid="{297F7E09-4315-DA49-BD9E-F54F312CA770}" name="Column9" headerRowDxfId="321" dataDxfId="320"/>
    <tableColumn id="10" xr3:uid="{C6A85193-DF7F-1F4D-929D-B34E51B867A4}" name="Column10" headerRowDxfId="319" dataDxfId="318"/>
    <tableColumn id="11" xr3:uid="{2C581D2B-C6D9-3F45-8FF3-D5A0A4762D57}" name="Column11" headerRowDxfId="317" dataDxfId="316">
      <calculatedColumnFormula>M54/$S$1</calculatedColumnFormula>
    </tableColumn>
    <tableColumn id="12" xr3:uid="{7777A37A-F307-4D4B-8EF9-229BAB7710A1}" name="Column12" headerRowDxfId="315" dataDxfId="314"/>
    <tableColumn id="13" xr3:uid="{08FDE231-78D8-9549-8FDD-BF2E28809242}" name="Column13" headerRowDxfId="313" dataDxfId="312"/>
    <tableColumn id="14" xr3:uid="{97662DE5-1378-4E43-8BBB-6FE970E659E7}" name="Column14" headerRowDxfId="311" dataDxfId="310"/>
  </tableColumns>
  <tableStyleInfo name="Kumho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D9C886F-D3BB-754E-B151-6222F98BDBC2}" name="Table11" displayName="Table11" ref="B57:O57" headerRowCount="0" totalsRowShown="0" headerRowDxfId="309" dataDxfId="308" tableBorderDxfId="307">
  <tableColumns count="14">
    <tableColumn id="1" xr3:uid="{9DDC9367-4A59-0E4B-9B9D-491C99DA53AE}" name="Column1" headerRowDxfId="306" dataDxfId="305"/>
    <tableColumn id="2" xr3:uid="{DE294AB8-30EB-9742-891A-9CABF7CB21E4}" name="Column2" headerRowDxfId="304" dataDxfId="303"/>
    <tableColumn id="3" xr3:uid="{A8650AE7-DD01-6B4A-8AF5-B835C303F639}" name="Column3" headerRowDxfId="302" dataDxfId="301"/>
    <tableColumn id="4" xr3:uid="{39581F58-4D33-A444-9CDA-4C6DC3B4BAED}" name="Column4" headerRowDxfId="300" dataDxfId="299"/>
    <tableColumn id="5" xr3:uid="{FD2A9358-E9F8-1E4C-90C0-9406A7F16E27}" name="Column5" headerRowDxfId="298" dataDxfId="297" headerRowCellStyle="Normaali 2" dataCellStyle="Normaali 2"/>
    <tableColumn id="6" xr3:uid="{8D0D607B-9219-D64C-82E0-D3CD12B76C7C}" name="Column6" headerRowDxfId="296" dataDxfId="295"/>
    <tableColumn id="7" xr3:uid="{B314B45C-7A44-2A48-A1B4-87B53B525E53}" name="Column7" headerRowDxfId="294" dataDxfId="293"/>
    <tableColumn id="8" xr3:uid="{F377F109-A2EC-764A-8F3F-DA993409089D}" name="Column8" headerRowDxfId="292" dataDxfId="291"/>
    <tableColumn id="9" xr3:uid="{1923B9CC-8280-7F40-B05A-E0D6F63E3FF2}" name="Column9" headerRowDxfId="290" dataDxfId="289"/>
    <tableColumn id="10" xr3:uid="{AB80F981-A18D-2D4E-AFC0-CB577FC07214}" name="Column10" headerRowDxfId="288" dataDxfId="287"/>
    <tableColumn id="11" xr3:uid="{96060C0D-3C3D-3C47-B244-259947314F4D}" name="Column11" headerRowDxfId="286" dataDxfId="285">
      <calculatedColumnFormula>M57/$S$1</calculatedColumnFormula>
    </tableColumn>
    <tableColumn id="12" xr3:uid="{32F8555A-3194-C143-AFBE-DBC7E93221FB}" name="Column12" headerRowDxfId="284" dataDxfId="283"/>
    <tableColumn id="13" xr3:uid="{BA5E30C0-D204-C545-9138-28919EA7BA25}" name="Column13" headerRowDxfId="282" dataDxfId="281"/>
    <tableColumn id="14" xr3:uid="{A9BED58E-1BFB-304C-8E6B-182E91A9C818}" name="Column14" headerRowDxfId="280" dataDxfId="279"/>
  </tableColumns>
  <tableStyleInfo name="Kumho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5"/>
  <sheetViews>
    <sheetView showGridLines="0" tabSelected="1" view="pageBreakPreview" zoomScale="80" zoomScaleNormal="80" zoomScaleSheetLayoutView="80" workbookViewId="0">
      <selection activeCell="Q3" sqref="Q3"/>
    </sheetView>
  </sheetViews>
  <sheetFormatPr defaultColWidth="15.7109375" defaultRowHeight="18"/>
  <cols>
    <col min="1" max="2" width="15.7109375" style="1" customWidth="1"/>
    <col min="3" max="3" width="22.28515625" style="44" customWidth="1"/>
    <col min="4" max="4" width="8.7109375" style="1" customWidth="1"/>
    <col min="5" max="5" width="10.7109375" style="1" customWidth="1"/>
    <col min="6" max="6" width="20.5703125" style="97" customWidth="1"/>
    <col min="7" max="7" width="12.7109375" style="1" customWidth="1"/>
    <col min="8" max="10" width="9.7109375" style="1" customWidth="1"/>
    <col min="11" max="11" width="8.7109375" style="1" customWidth="1"/>
    <col min="12" max="12" width="14.42578125" style="43" customWidth="1"/>
    <col min="13" max="13" width="14.42578125" style="44" customWidth="1"/>
    <col min="14" max="14" width="8.7109375" style="45" customWidth="1"/>
    <col min="15" max="15" width="9.5703125" style="36" customWidth="1"/>
    <col min="16" max="16" width="15.7109375" style="5"/>
    <col min="17" max="18" width="15.7109375" style="80"/>
    <col min="19" max="16384" width="15.7109375" style="45"/>
  </cols>
  <sheetData>
    <row r="1" spans="1:22" ht="171" customHeight="1">
      <c r="B1" s="118" t="s">
        <v>156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S1" s="45">
        <v>1.24</v>
      </c>
    </row>
    <row r="2" spans="1:22">
      <c r="C2" s="109"/>
      <c r="D2" s="31"/>
      <c r="E2" s="31"/>
      <c r="G2" s="31"/>
      <c r="H2" s="32"/>
      <c r="I2" s="31"/>
      <c r="J2" s="31"/>
      <c r="K2" s="31"/>
      <c r="L2" s="33"/>
      <c r="M2" s="34"/>
      <c r="N2" s="35"/>
      <c r="T2" s="80">
        <v>1.23</v>
      </c>
      <c r="U2" s="80">
        <v>0.56850000000000001</v>
      </c>
      <c r="V2" s="45">
        <v>1.24</v>
      </c>
    </row>
    <row r="3" spans="1:22" ht="47.1" customHeight="1">
      <c r="B3" s="37"/>
      <c r="C3" s="120"/>
      <c r="D3" s="121"/>
      <c r="E3" s="121"/>
      <c r="F3" s="121"/>
      <c r="G3" s="120"/>
      <c r="H3" s="121"/>
      <c r="I3" s="121"/>
      <c r="J3" s="121"/>
      <c r="K3" s="120"/>
      <c r="L3" s="121"/>
      <c r="M3" s="121"/>
      <c r="N3" s="121"/>
      <c r="O3" s="37"/>
    </row>
    <row r="4" spans="1:22" ht="50.1" customHeight="1">
      <c r="A4" s="53"/>
      <c r="B4" s="38" t="s">
        <v>134</v>
      </c>
      <c r="C4" s="110" t="s">
        <v>135</v>
      </c>
      <c r="D4" s="38" t="s">
        <v>39</v>
      </c>
      <c r="E4" s="38" t="s">
        <v>0</v>
      </c>
      <c r="F4" s="98" t="s">
        <v>1</v>
      </c>
      <c r="G4" s="40" t="s">
        <v>154</v>
      </c>
      <c r="H4" s="38"/>
      <c r="I4" s="38"/>
      <c r="J4" s="38"/>
      <c r="K4" s="38" t="s">
        <v>136</v>
      </c>
      <c r="L4" s="39" t="s">
        <v>137</v>
      </c>
      <c r="M4" s="39" t="s">
        <v>138</v>
      </c>
      <c r="N4" s="55" t="s">
        <v>139</v>
      </c>
      <c r="O4" s="54" t="s">
        <v>140</v>
      </c>
      <c r="P4" s="81"/>
      <c r="Q4" s="45"/>
      <c r="R4" s="45"/>
    </row>
    <row r="5" spans="1:22" s="49" customFormat="1" ht="39.950000000000003" customHeight="1">
      <c r="A5" s="52"/>
      <c r="B5" s="113" t="s">
        <v>2</v>
      </c>
      <c r="C5" s="114"/>
      <c r="D5" s="114"/>
      <c r="E5" s="114"/>
      <c r="F5" s="114"/>
      <c r="G5" s="114"/>
      <c r="H5" s="114"/>
      <c r="I5" s="115" t="s">
        <v>141</v>
      </c>
      <c r="J5" s="115"/>
      <c r="K5" s="115"/>
      <c r="L5" s="115"/>
      <c r="M5" s="115"/>
      <c r="N5" s="115"/>
      <c r="O5" s="115"/>
      <c r="P5" s="81"/>
    </row>
    <row r="6" spans="1:22" s="49" customFormat="1" ht="30" customHeight="1">
      <c r="A6" s="52"/>
      <c r="B6" s="87" t="s">
        <v>3</v>
      </c>
      <c r="C6" s="111" t="s">
        <v>4</v>
      </c>
      <c r="D6" s="87" t="s">
        <v>39</v>
      </c>
      <c r="E6" s="87" t="s">
        <v>0</v>
      </c>
      <c r="F6" s="100">
        <v>8808956143084</v>
      </c>
      <c r="G6" s="87" t="s">
        <v>5</v>
      </c>
      <c r="H6" s="87" t="s">
        <v>6</v>
      </c>
      <c r="I6" s="87" t="s">
        <v>7</v>
      </c>
      <c r="J6" s="87" t="s">
        <v>7</v>
      </c>
      <c r="K6" s="87" t="s">
        <v>149</v>
      </c>
      <c r="L6" s="88">
        <f t="shared" ref="L6:L84" si="0">M6/$S$1</f>
        <v>360.64516129032256</v>
      </c>
      <c r="M6" s="89">
        <v>447.2</v>
      </c>
      <c r="N6" s="14"/>
      <c r="O6" s="61"/>
      <c r="P6" s="81"/>
    </row>
    <row r="7" spans="1:22" ht="30" customHeight="1">
      <c r="A7" s="51"/>
      <c r="B7" s="87" t="s">
        <v>8</v>
      </c>
      <c r="C7" s="111" t="s">
        <v>9</v>
      </c>
      <c r="D7" s="87" t="s">
        <v>39</v>
      </c>
      <c r="E7" s="87" t="s">
        <v>0</v>
      </c>
      <c r="F7" s="100">
        <v>8808956120788</v>
      </c>
      <c r="G7" s="87" t="s">
        <v>10</v>
      </c>
      <c r="H7" s="87" t="s">
        <v>11</v>
      </c>
      <c r="I7" s="87" t="s">
        <v>7</v>
      </c>
      <c r="J7" s="87" t="s">
        <v>7</v>
      </c>
      <c r="K7" s="87" t="s">
        <v>149</v>
      </c>
      <c r="L7" s="88">
        <f t="shared" si="0"/>
        <v>367.82258064516134</v>
      </c>
      <c r="M7" s="89">
        <v>456.1</v>
      </c>
      <c r="N7" s="14"/>
      <c r="O7" s="61"/>
      <c r="P7" s="81"/>
      <c r="Q7" s="45"/>
      <c r="R7" s="45"/>
    </row>
    <row r="8" spans="1:22" s="49" customFormat="1" ht="30" customHeight="1">
      <c r="A8" s="52"/>
      <c r="B8" s="87" t="s">
        <v>12</v>
      </c>
      <c r="C8" s="111" t="s">
        <v>13</v>
      </c>
      <c r="D8" s="87" t="s">
        <v>39</v>
      </c>
      <c r="E8" s="87" t="s">
        <v>0</v>
      </c>
      <c r="F8" s="100">
        <v>8808956117726</v>
      </c>
      <c r="G8" s="87" t="s">
        <v>14</v>
      </c>
      <c r="H8" s="87" t="s">
        <v>11</v>
      </c>
      <c r="I8" s="87" t="s">
        <v>15</v>
      </c>
      <c r="J8" s="87" t="s">
        <v>7</v>
      </c>
      <c r="K8" s="87" t="s">
        <v>149</v>
      </c>
      <c r="L8" s="88">
        <f t="shared" si="0"/>
        <v>426.93548387096774</v>
      </c>
      <c r="M8" s="89">
        <v>529.4</v>
      </c>
      <c r="N8" s="14"/>
      <c r="O8" s="61"/>
      <c r="P8" s="81"/>
    </row>
    <row r="9" spans="1:22" ht="30" customHeight="1">
      <c r="A9" s="51"/>
      <c r="B9" s="87" t="s">
        <v>16</v>
      </c>
      <c r="C9" s="111" t="s">
        <v>17</v>
      </c>
      <c r="D9" s="87" t="s">
        <v>39</v>
      </c>
      <c r="E9" s="87" t="s">
        <v>0</v>
      </c>
      <c r="F9" s="100">
        <v>8808956124533</v>
      </c>
      <c r="G9" s="87" t="s">
        <v>18</v>
      </c>
      <c r="H9" s="87" t="s">
        <v>11</v>
      </c>
      <c r="I9" s="87" t="s">
        <v>15</v>
      </c>
      <c r="J9" s="87" t="s">
        <v>7</v>
      </c>
      <c r="K9" s="87" t="s">
        <v>149</v>
      </c>
      <c r="L9" s="88">
        <f t="shared" si="0"/>
        <v>452.41935483870969</v>
      </c>
      <c r="M9" s="89">
        <v>561</v>
      </c>
      <c r="N9" s="14"/>
      <c r="O9" s="62"/>
      <c r="P9" s="81"/>
      <c r="Q9" s="45"/>
      <c r="R9" s="45"/>
    </row>
    <row r="10" spans="1:22" ht="30" customHeight="1">
      <c r="A10" s="51"/>
      <c r="B10" s="87" t="s">
        <v>19</v>
      </c>
      <c r="C10" s="111" t="s">
        <v>20</v>
      </c>
      <c r="D10" s="87" t="s">
        <v>39</v>
      </c>
      <c r="E10" s="87" t="s">
        <v>0</v>
      </c>
      <c r="F10" s="100">
        <v>8808956164072</v>
      </c>
      <c r="G10" s="87" t="s">
        <v>21</v>
      </c>
      <c r="H10" s="87" t="s">
        <v>15</v>
      </c>
      <c r="I10" s="87" t="s">
        <v>7</v>
      </c>
      <c r="J10" s="87" t="s">
        <v>7</v>
      </c>
      <c r="K10" s="87" t="s">
        <v>149</v>
      </c>
      <c r="L10" s="88">
        <f t="shared" si="0"/>
        <v>655.60483870967744</v>
      </c>
      <c r="M10" s="89">
        <v>812.95</v>
      </c>
      <c r="N10" s="14"/>
      <c r="O10" s="61"/>
      <c r="P10" s="81"/>
      <c r="Q10" s="45"/>
      <c r="R10" s="45"/>
    </row>
    <row r="11" spans="1:22" ht="30" customHeight="1">
      <c r="A11" s="51"/>
      <c r="B11" s="87" t="s">
        <v>22</v>
      </c>
      <c r="C11" s="111" t="s">
        <v>23</v>
      </c>
      <c r="D11" s="87" t="s">
        <v>39</v>
      </c>
      <c r="E11" s="87" t="s">
        <v>0</v>
      </c>
      <c r="F11" s="100">
        <v>8808956163464</v>
      </c>
      <c r="G11" s="87" t="s">
        <v>24</v>
      </c>
      <c r="H11" s="87" t="s">
        <v>11</v>
      </c>
      <c r="I11" s="87" t="s">
        <v>15</v>
      </c>
      <c r="J11" s="87" t="s">
        <v>7</v>
      </c>
      <c r="K11" s="87" t="s">
        <v>149</v>
      </c>
      <c r="L11" s="88">
        <f t="shared" si="0"/>
        <v>714.7177419354839</v>
      </c>
      <c r="M11" s="89">
        <v>886.25</v>
      </c>
      <c r="N11" s="14"/>
      <c r="O11" s="61"/>
      <c r="P11" s="81"/>
      <c r="Q11" s="45"/>
      <c r="R11" s="45"/>
    </row>
    <row r="12" spans="1:22" s="49" customFormat="1" ht="30" customHeight="1">
      <c r="A12" s="52"/>
      <c r="B12" s="87" t="s">
        <v>25</v>
      </c>
      <c r="C12" s="111" t="s">
        <v>42</v>
      </c>
      <c r="D12" s="87" t="s">
        <v>39</v>
      </c>
      <c r="E12" s="87" t="s">
        <v>0</v>
      </c>
      <c r="F12" s="100">
        <v>8808956163174</v>
      </c>
      <c r="G12" s="87" t="s">
        <v>24</v>
      </c>
      <c r="H12" s="87" t="s">
        <v>11</v>
      </c>
      <c r="I12" s="87" t="s">
        <v>15</v>
      </c>
      <c r="J12" s="87" t="s">
        <v>7</v>
      </c>
      <c r="K12" s="87" t="s">
        <v>149</v>
      </c>
      <c r="L12" s="88">
        <f t="shared" si="0"/>
        <v>688.4677419354839</v>
      </c>
      <c r="M12" s="89">
        <v>853.7</v>
      </c>
      <c r="N12" s="14"/>
      <c r="O12" s="63" t="s">
        <v>133</v>
      </c>
      <c r="P12" s="81"/>
    </row>
    <row r="13" spans="1:22" s="49" customFormat="1" ht="30" customHeight="1">
      <c r="A13" s="52"/>
      <c r="B13" s="87" t="s">
        <v>27</v>
      </c>
      <c r="C13" s="111" t="s">
        <v>28</v>
      </c>
      <c r="D13" s="87" t="s">
        <v>39</v>
      </c>
      <c r="E13" s="87" t="s">
        <v>0</v>
      </c>
      <c r="F13" s="100">
        <v>8808956120986</v>
      </c>
      <c r="G13" s="87" t="s">
        <v>29</v>
      </c>
      <c r="H13" s="87" t="s">
        <v>15</v>
      </c>
      <c r="I13" s="87" t="s">
        <v>7</v>
      </c>
      <c r="J13" s="87" t="s">
        <v>7</v>
      </c>
      <c r="K13" s="87" t="s">
        <v>149</v>
      </c>
      <c r="L13" s="88">
        <f t="shared" si="0"/>
        <v>694.95967741935488</v>
      </c>
      <c r="M13" s="89">
        <v>861.75</v>
      </c>
      <c r="N13" s="14"/>
      <c r="O13" s="61"/>
      <c r="P13" s="81"/>
    </row>
    <row r="14" spans="1:22" ht="30" customHeight="1">
      <c r="A14" s="51"/>
      <c r="B14" s="87" t="s">
        <v>132</v>
      </c>
      <c r="C14" s="111" t="s">
        <v>28</v>
      </c>
      <c r="D14" s="87" t="s">
        <v>39</v>
      </c>
      <c r="E14" s="87" t="s">
        <v>0</v>
      </c>
      <c r="F14" s="100">
        <v>8808956120986</v>
      </c>
      <c r="G14" s="87" t="s">
        <v>115</v>
      </c>
      <c r="H14" s="87" t="s">
        <v>15</v>
      </c>
      <c r="I14" s="87" t="s">
        <v>7</v>
      </c>
      <c r="J14" s="87" t="s">
        <v>7</v>
      </c>
      <c r="K14" s="87" t="s">
        <v>149</v>
      </c>
      <c r="L14" s="88">
        <f t="shared" si="0"/>
        <v>727.78225806451621</v>
      </c>
      <c r="M14" s="89">
        <v>902.45</v>
      </c>
      <c r="N14" s="14"/>
      <c r="O14" s="63" t="s">
        <v>133</v>
      </c>
      <c r="P14" s="81"/>
      <c r="Q14" s="45"/>
      <c r="R14" s="45"/>
    </row>
    <row r="15" spans="1:22" ht="20.100000000000001" customHeight="1">
      <c r="B15" s="2"/>
      <c r="C15" s="7"/>
      <c r="D15" s="2"/>
      <c r="E15" s="2"/>
      <c r="F15" s="101"/>
      <c r="G15" s="2"/>
      <c r="H15" s="2"/>
      <c r="I15" s="2"/>
      <c r="J15" s="2"/>
      <c r="K15" s="2"/>
      <c r="L15" s="22"/>
      <c r="M15" s="9"/>
      <c r="N15" s="4"/>
      <c r="O15" s="73"/>
      <c r="P15" s="81"/>
      <c r="Q15" s="45"/>
      <c r="R15" s="45"/>
    </row>
    <row r="16" spans="1:22" s="49" customFormat="1" ht="39.950000000000003" customHeight="1">
      <c r="A16" s="52"/>
      <c r="B16" s="113" t="s">
        <v>117</v>
      </c>
      <c r="C16" s="114"/>
      <c r="D16" s="114"/>
      <c r="E16" s="114"/>
      <c r="F16" s="116"/>
      <c r="G16" s="114"/>
      <c r="H16" s="114"/>
      <c r="I16" s="115" t="s">
        <v>141</v>
      </c>
      <c r="J16" s="115"/>
      <c r="K16" s="115"/>
      <c r="L16" s="115"/>
      <c r="M16" s="115"/>
      <c r="N16" s="115"/>
      <c r="O16" s="117"/>
      <c r="P16" s="81"/>
    </row>
    <row r="17" spans="1:16" s="49" customFormat="1" ht="30" customHeight="1">
      <c r="A17" s="52"/>
      <c r="B17" s="87" t="s">
        <v>30</v>
      </c>
      <c r="C17" s="111" t="s">
        <v>31</v>
      </c>
      <c r="D17" s="87" t="s">
        <v>39</v>
      </c>
      <c r="E17" s="87" t="s">
        <v>0</v>
      </c>
      <c r="F17" s="100">
        <v>8808956280147</v>
      </c>
      <c r="G17" s="87" t="s">
        <v>32</v>
      </c>
      <c r="H17" s="87" t="s">
        <v>73</v>
      </c>
      <c r="I17" s="87" t="s">
        <v>15</v>
      </c>
      <c r="J17" s="87" t="s">
        <v>73</v>
      </c>
      <c r="K17" s="87" t="s">
        <v>149</v>
      </c>
      <c r="L17" s="88">
        <f t="shared" si="0"/>
        <v>760.56451612903231</v>
      </c>
      <c r="M17" s="89">
        <v>943.1</v>
      </c>
      <c r="N17" s="13"/>
      <c r="O17" s="63" t="s">
        <v>116</v>
      </c>
      <c r="P17" s="81"/>
    </row>
    <row r="18" spans="1:16" s="49" customFormat="1" ht="20.100000000000001" customHeight="1">
      <c r="A18" s="41"/>
      <c r="B18" s="5"/>
      <c r="C18" s="6"/>
      <c r="D18" s="7"/>
      <c r="E18" s="7"/>
      <c r="F18" s="86"/>
      <c r="G18" s="2"/>
      <c r="H18" s="8"/>
      <c r="I18" s="8"/>
      <c r="J18" s="8"/>
      <c r="K18" s="8"/>
      <c r="L18" s="22"/>
      <c r="M18" s="23"/>
      <c r="N18" s="3"/>
      <c r="O18" s="74"/>
      <c r="P18" s="81"/>
    </row>
    <row r="19" spans="1:16" s="49" customFormat="1" ht="39.950000000000003" customHeight="1">
      <c r="A19" s="52"/>
      <c r="B19" s="113" t="s">
        <v>33</v>
      </c>
      <c r="C19" s="114"/>
      <c r="D19" s="114"/>
      <c r="E19" s="114"/>
      <c r="F19" s="116"/>
      <c r="G19" s="114"/>
      <c r="H19" s="114"/>
      <c r="I19" s="115" t="s">
        <v>141</v>
      </c>
      <c r="J19" s="115"/>
      <c r="K19" s="115"/>
      <c r="L19" s="115"/>
      <c r="M19" s="115"/>
      <c r="N19" s="115"/>
      <c r="O19" s="117"/>
      <c r="P19" s="81"/>
    </row>
    <row r="20" spans="1:16" s="49" customFormat="1" ht="30" customHeight="1">
      <c r="A20" s="52"/>
      <c r="B20" s="87" t="s">
        <v>34</v>
      </c>
      <c r="C20" s="111" t="s">
        <v>35</v>
      </c>
      <c r="D20" s="87"/>
      <c r="E20" s="87"/>
      <c r="F20" s="100">
        <v>8808956031756</v>
      </c>
      <c r="G20" s="87" t="s">
        <v>36</v>
      </c>
      <c r="H20" s="87" t="s">
        <v>6</v>
      </c>
      <c r="I20" s="87" t="s">
        <v>7</v>
      </c>
      <c r="J20" s="87" t="s">
        <v>15</v>
      </c>
      <c r="K20" s="87" t="s">
        <v>150</v>
      </c>
      <c r="L20" s="88">
        <f t="shared" si="0"/>
        <v>382.25806451612902</v>
      </c>
      <c r="M20" s="89">
        <v>474</v>
      </c>
      <c r="N20" s="13"/>
      <c r="O20" s="61"/>
      <c r="P20" s="81"/>
    </row>
    <row r="21" spans="1:16" s="49" customFormat="1" ht="30" customHeight="1">
      <c r="A21" s="52"/>
      <c r="B21" s="87" t="s">
        <v>37</v>
      </c>
      <c r="C21" s="111" t="s">
        <v>38</v>
      </c>
      <c r="D21" s="87" t="s">
        <v>39</v>
      </c>
      <c r="E21" s="87"/>
      <c r="F21" s="100">
        <v>8808956089504</v>
      </c>
      <c r="G21" s="87" t="s">
        <v>40</v>
      </c>
      <c r="H21" s="87" t="s">
        <v>11</v>
      </c>
      <c r="I21" s="87" t="s">
        <v>7</v>
      </c>
      <c r="J21" s="87" t="s">
        <v>15</v>
      </c>
      <c r="K21" s="87" t="s">
        <v>150</v>
      </c>
      <c r="L21" s="88">
        <f t="shared" si="0"/>
        <v>475</v>
      </c>
      <c r="M21" s="89">
        <v>589</v>
      </c>
      <c r="N21" s="56"/>
      <c r="O21" s="62"/>
      <c r="P21" s="81"/>
    </row>
    <row r="22" spans="1:16" s="45" customFormat="1" ht="30" customHeight="1">
      <c r="A22" s="51"/>
      <c r="B22" s="87" t="s">
        <v>120</v>
      </c>
      <c r="C22" s="111" t="s">
        <v>82</v>
      </c>
      <c r="D22" s="87" t="s">
        <v>39</v>
      </c>
      <c r="E22" s="87" t="s">
        <v>0</v>
      </c>
      <c r="F22" s="100">
        <v>8808956030698</v>
      </c>
      <c r="G22" s="87" t="s">
        <v>83</v>
      </c>
      <c r="H22" s="87" t="s">
        <v>11</v>
      </c>
      <c r="I22" s="87" t="s">
        <v>7</v>
      </c>
      <c r="J22" s="87" t="s">
        <v>15</v>
      </c>
      <c r="K22" s="87" t="s">
        <v>64</v>
      </c>
      <c r="L22" s="88">
        <f t="shared" si="0"/>
        <v>563.83064516129036</v>
      </c>
      <c r="M22" s="89">
        <v>699.15</v>
      </c>
      <c r="N22" s="56"/>
      <c r="O22" s="63" t="s">
        <v>116</v>
      </c>
      <c r="P22" s="81"/>
    </row>
    <row r="23" spans="1:16" s="45" customFormat="1" ht="30" customHeight="1">
      <c r="A23" s="51"/>
      <c r="B23" s="87" t="s">
        <v>41</v>
      </c>
      <c r="C23" s="111" t="s">
        <v>42</v>
      </c>
      <c r="D23" s="87"/>
      <c r="E23" s="87"/>
      <c r="F23" s="102">
        <v>8808956035624</v>
      </c>
      <c r="G23" s="87" t="s">
        <v>26</v>
      </c>
      <c r="H23" s="87" t="s">
        <v>11</v>
      </c>
      <c r="I23" s="87" t="s">
        <v>7</v>
      </c>
      <c r="J23" s="87" t="s">
        <v>15</v>
      </c>
      <c r="K23" s="87" t="s">
        <v>150</v>
      </c>
      <c r="L23" s="88">
        <f t="shared" si="0"/>
        <v>592.13709677419354</v>
      </c>
      <c r="M23" s="89">
        <v>734.25</v>
      </c>
      <c r="N23" s="56"/>
      <c r="O23" s="62"/>
      <c r="P23" s="81"/>
    </row>
    <row r="24" spans="1:16" s="45" customFormat="1" ht="30" customHeight="1">
      <c r="A24" s="51"/>
      <c r="B24" s="87" t="s">
        <v>43</v>
      </c>
      <c r="C24" s="111" t="s">
        <v>44</v>
      </c>
      <c r="D24" s="87" t="s">
        <v>39</v>
      </c>
      <c r="E24" s="87" t="s">
        <v>0</v>
      </c>
      <c r="F24" s="100">
        <v>8808956077396</v>
      </c>
      <c r="G24" s="87" t="s">
        <v>45</v>
      </c>
      <c r="H24" s="87" t="s">
        <v>15</v>
      </c>
      <c r="I24" s="87" t="s">
        <v>7</v>
      </c>
      <c r="J24" s="87" t="s">
        <v>15</v>
      </c>
      <c r="K24" s="87" t="s">
        <v>150</v>
      </c>
      <c r="L24" s="88">
        <f t="shared" si="0"/>
        <v>629.47580645161293</v>
      </c>
      <c r="M24" s="89">
        <v>780.55</v>
      </c>
      <c r="N24" s="56"/>
      <c r="O24" s="62"/>
      <c r="P24" s="81"/>
    </row>
    <row r="25" spans="1:16" s="45" customFormat="1" ht="20.100000000000001" customHeight="1">
      <c r="A25" s="1"/>
      <c r="B25" s="2"/>
      <c r="C25" s="7"/>
      <c r="D25" s="2"/>
      <c r="E25" s="2"/>
      <c r="F25" s="101"/>
      <c r="G25" s="2"/>
      <c r="H25" s="2"/>
      <c r="I25" s="2"/>
      <c r="J25" s="2"/>
      <c r="K25" s="2"/>
      <c r="L25" s="22"/>
      <c r="M25" s="9"/>
      <c r="N25" s="9"/>
      <c r="O25" s="75"/>
      <c r="P25" s="81"/>
    </row>
    <row r="26" spans="1:16" s="49" customFormat="1" ht="39.950000000000003" customHeight="1">
      <c r="A26" s="52"/>
      <c r="B26" s="113" t="s">
        <v>48</v>
      </c>
      <c r="C26" s="114"/>
      <c r="D26" s="114"/>
      <c r="E26" s="114"/>
      <c r="F26" s="116"/>
      <c r="G26" s="114"/>
      <c r="H26" s="114"/>
      <c r="I26" s="115" t="s">
        <v>142</v>
      </c>
      <c r="J26" s="115"/>
      <c r="K26" s="115"/>
      <c r="L26" s="115"/>
      <c r="M26" s="115"/>
      <c r="N26" s="115"/>
      <c r="O26" s="117"/>
      <c r="P26" s="81"/>
    </row>
    <row r="27" spans="1:16" s="45" customFormat="1" ht="30" customHeight="1">
      <c r="A27" s="1"/>
      <c r="B27" s="87" t="s">
        <v>118</v>
      </c>
      <c r="C27" s="111" t="s">
        <v>46</v>
      </c>
      <c r="D27" s="87" t="s">
        <v>39</v>
      </c>
      <c r="E27" s="87" t="s">
        <v>0</v>
      </c>
      <c r="F27" s="100">
        <v>8808956266240</v>
      </c>
      <c r="G27" s="87" t="s">
        <v>119</v>
      </c>
      <c r="H27" s="87" t="s">
        <v>11</v>
      </c>
      <c r="I27" s="87" t="s">
        <v>7</v>
      </c>
      <c r="J27" s="87" t="s">
        <v>73</v>
      </c>
      <c r="K27" s="87" t="s">
        <v>64</v>
      </c>
      <c r="L27" s="88">
        <f t="shared" si="0"/>
        <v>735.2822580645161</v>
      </c>
      <c r="M27" s="89">
        <v>911.75</v>
      </c>
      <c r="N27" s="13"/>
      <c r="O27" s="63" t="s">
        <v>116</v>
      </c>
      <c r="P27" s="81"/>
    </row>
    <row r="28" spans="1:16" s="45" customFormat="1" ht="30" customHeight="1">
      <c r="A28" s="1"/>
      <c r="B28" s="87" t="s">
        <v>49</v>
      </c>
      <c r="C28" s="111" t="s">
        <v>42</v>
      </c>
      <c r="D28" s="87" t="s">
        <v>39</v>
      </c>
      <c r="E28" s="87" t="s">
        <v>0</v>
      </c>
      <c r="F28" s="100">
        <v>8808956219802</v>
      </c>
      <c r="G28" s="87" t="s">
        <v>26</v>
      </c>
      <c r="H28" s="87" t="s">
        <v>11</v>
      </c>
      <c r="I28" s="87" t="s">
        <v>7</v>
      </c>
      <c r="J28" s="87" t="s">
        <v>73</v>
      </c>
      <c r="K28" s="87" t="s">
        <v>64</v>
      </c>
      <c r="L28" s="88">
        <f t="shared" si="0"/>
        <v>694.95967741935488</v>
      </c>
      <c r="M28" s="89">
        <v>861.75</v>
      </c>
      <c r="N28" s="14"/>
      <c r="O28" s="61"/>
      <c r="P28" s="81"/>
    </row>
    <row r="29" spans="1:16" s="45" customFormat="1" ht="30" customHeight="1">
      <c r="A29" s="1"/>
      <c r="B29" s="87" t="s">
        <v>50</v>
      </c>
      <c r="C29" s="111" t="s">
        <v>20</v>
      </c>
      <c r="D29" s="87" t="s">
        <v>39</v>
      </c>
      <c r="E29" s="87" t="s">
        <v>0</v>
      </c>
      <c r="F29" s="100">
        <v>8808956220174</v>
      </c>
      <c r="G29" s="87" t="s">
        <v>51</v>
      </c>
      <c r="H29" s="87" t="s">
        <v>15</v>
      </c>
      <c r="I29" s="87" t="s">
        <v>15</v>
      </c>
      <c r="J29" s="87" t="s">
        <v>73</v>
      </c>
      <c r="K29" s="87" t="s">
        <v>64</v>
      </c>
      <c r="L29" s="88">
        <f t="shared" si="0"/>
        <v>655.60483870967744</v>
      </c>
      <c r="M29" s="89">
        <v>812.95</v>
      </c>
      <c r="N29" s="14"/>
      <c r="O29" s="61"/>
      <c r="P29" s="81"/>
    </row>
    <row r="30" spans="1:16" s="45" customFormat="1" ht="30" customHeight="1">
      <c r="A30" s="1"/>
      <c r="B30" s="87" t="s">
        <v>52</v>
      </c>
      <c r="C30" s="111" t="s">
        <v>23</v>
      </c>
      <c r="D30" s="87" t="s">
        <v>39</v>
      </c>
      <c r="E30" s="87" t="s">
        <v>0</v>
      </c>
      <c r="F30" s="100">
        <v>8808956163808</v>
      </c>
      <c r="G30" s="87" t="s">
        <v>24</v>
      </c>
      <c r="H30" s="87" t="s">
        <v>11</v>
      </c>
      <c r="I30" s="87" t="s">
        <v>15</v>
      </c>
      <c r="J30" s="87" t="s">
        <v>7</v>
      </c>
      <c r="K30" s="87" t="s">
        <v>150</v>
      </c>
      <c r="L30" s="88">
        <f t="shared" si="0"/>
        <v>694.95967741935488</v>
      </c>
      <c r="M30" s="89">
        <v>861.75</v>
      </c>
      <c r="N30" s="14"/>
      <c r="O30" s="61"/>
      <c r="P30" s="81"/>
    </row>
    <row r="31" spans="1:16" s="45" customFormat="1" ht="20.100000000000001" customHeight="1">
      <c r="A31" s="1"/>
      <c r="B31" s="2"/>
      <c r="C31" s="7"/>
      <c r="D31" s="2"/>
      <c r="E31" s="2"/>
      <c r="F31" s="101"/>
      <c r="G31" s="2"/>
      <c r="H31" s="2"/>
      <c r="I31" s="2"/>
      <c r="J31" s="2"/>
      <c r="K31" s="2"/>
      <c r="L31" s="22"/>
      <c r="M31" s="9"/>
      <c r="N31" s="10"/>
      <c r="O31" s="74"/>
      <c r="P31" s="81"/>
    </row>
    <row r="32" spans="1:16" s="49" customFormat="1" ht="39.950000000000003" customHeight="1">
      <c r="A32" s="52"/>
      <c r="B32" s="113" t="s">
        <v>53</v>
      </c>
      <c r="C32" s="114"/>
      <c r="D32" s="114"/>
      <c r="E32" s="114"/>
      <c r="F32" s="116"/>
      <c r="G32" s="114"/>
      <c r="H32" s="114"/>
      <c r="I32" s="115" t="s">
        <v>143</v>
      </c>
      <c r="J32" s="115"/>
      <c r="K32" s="115"/>
      <c r="L32" s="115"/>
      <c r="M32" s="115"/>
      <c r="N32" s="115"/>
      <c r="O32" s="117"/>
      <c r="P32" s="81"/>
    </row>
    <row r="33" spans="1:16" s="49" customFormat="1" ht="30" customHeight="1">
      <c r="A33" s="41"/>
      <c r="B33" s="87" t="s">
        <v>121</v>
      </c>
      <c r="C33" s="111" t="s">
        <v>46</v>
      </c>
      <c r="D33" s="87" t="s">
        <v>39</v>
      </c>
      <c r="E33" s="87" t="s">
        <v>0</v>
      </c>
      <c r="F33" s="100">
        <v>8808956301248</v>
      </c>
      <c r="G33" s="87" t="s">
        <v>47</v>
      </c>
      <c r="H33" s="87" t="s">
        <v>11</v>
      </c>
      <c r="I33" s="87" t="s">
        <v>15</v>
      </c>
      <c r="J33" s="87" t="s">
        <v>7</v>
      </c>
      <c r="K33" s="87" t="s">
        <v>151</v>
      </c>
      <c r="L33" s="88">
        <f t="shared" si="0"/>
        <v>735.2822580645161</v>
      </c>
      <c r="M33" s="89">
        <v>911.75</v>
      </c>
      <c r="N33" s="14"/>
      <c r="O33" s="73" t="s">
        <v>116</v>
      </c>
      <c r="P33" s="81"/>
    </row>
    <row r="34" spans="1:16" s="49" customFormat="1" ht="30" customHeight="1">
      <c r="A34" s="41"/>
      <c r="B34" s="87" t="s">
        <v>54</v>
      </c>
      <c r="C34" s="111" t="s">
        <v>42</v>
      </c>
      <c r="D34" s="87" t="s">
        <v>39</v>
      </c>
      <c r="E34" s="87" t="s">
        <v>0</v>
      </c>
      <c r="F34" s="100">
        <v>8808956229641</v>
      </c>
      <c r="G34" s="87" t="s">
        <v>26</v>
      </c>
      <c r="H34" s="87" t="s">
        <v>6</v>
      </c>
      <c r="I34" s="87" t="s">
        <v>15</v>
      </c>
      <c r="J34" s="87" t="s">
        <v>7</v>
      </c>
      <c r="K34" s="87" t="s">
        <v>151</v>
      </c>
      <c r="L34" s="88">
        <f t="shared" si="0"/>
        <v>681.89516129032256</v>
      </c>
      <c r="M34" s="89">
        <v>845.55</v>
      </c>
      <c r="N34" s="14"/>
      <c r="O34" s="76"/>
      <c r="P34" s="82"/>
    </row>
    <row r="35" spans="1:16" s="49" customFormat="1" ht="30" customHeight="1">
      <c r="A35" s="41"/>
      <c r="B35" s="87" t="s">
        <v>55</v>
      </c>
      <c r="C35" s="111" t="s">
        <v>20</v>
      </c>
      <c r="D35" s="87" t="s">
        <v>39</v>
      </c>
      <c r="E35" s="87" t="s">
        <v>0</v>
      </c>
      <c r="F35" s="100">
        <v>8808956229818</v>
      </c>
      <c r="G35" s="87" t="s">
        <v>51</v>
      </c>
      <c r="H35" s="87" t="s">
        <v>6</v>
      </c>
      <c r="I35" s="87" t="s">
        <v>7</v>
      </c>
      <c r="J35" s="87" t="s">
        <v>7</v>
      </c>
      <c r="K35" s="87" t="s">
        <v>151</v>
      </c>
      <c r="L35" s="88">
        <f t="shared" si="0"/>
        <v>655.60483870967744</v>
      </c>
      <c r="M35" s="89">
        <v>812.95</v>
      </c>
      <c r="N35" s="14"/>
      <c r="O35" s="74"/>
      <c r="P35" s="82"/>
    </row>
    <row r="36" spans="1:16" s="45" customFormat="1" ht="30" customHeight="1">
      <c r="A36" s="1"/>
      <c r="B36" s="87" t="s">
        <v>56</v>
      </c>
      <c r="C36" s="111" t="s">
        <v>23</v>
      </c>
      <c r="D36" s="87" t="s">
        <v>39</v>
      </c>
      <c r="E36" s="87" t="s">
        <v>0</v>
      </c>
      <c r="F36" s="100">
        <v>8808956164065</v>
      </c>
      <c r="G36" s="87" t="s">
        <v>24</v>
      </c>
      <c r="H36" s="87" t="s">
        <v>11</v>
      </c>
      <c r="I36" s="87" t="s">
        <v>15</v>
      </c>
      <c r="J36" s="87" t="s">
        <v>7</v>
      </c>
      <c r="K36" s="87" t="s">
        <v>151</v>
      </c>
      <c r="L36" s="88">
        <f t="shared" si="0"/>
        <v>694.95967741935488</v>
      </c>
      <c r="M36" s="89">
        <v>861.75</v>
      </c>
      <c r="N36" s="29"/>
      <c r="O36" s="74"/>
      <c r="P36" s="81"/>
    </row>
    <row r="37" spans="1:16" s="45" customFormat="1" ht="20.100000000000001" customHeight="1">
      <c r="A37" s="1"/>
      <c r="B37" s="2"/>
      <c r="C37" s="7"/>
      <c r="D37" s="2"/>
      <c r="E37" s="2"/>
      <c r="F37" s="101"/>
      <c r="G37" s="2"/>
      <c r="H37" s="2"/>
      <c r="I37" s="2"/>
      <c r="J37" s="2"/>
      <c r="K37" s="2"/>
      <c r="L37" s="22"/>
      <c r="M37" s="9"/>
      <c r="N37" s="11"/>
      <c r="O37" s="74"/>
      <c r="P37" s="81"/>
    </row>
    <row r="38" spans="1:16" s="49" customFormat="1" ht="39.950000000000003" customHeight="1">
      <c r="A38" s="52"/>
      <c r="B38" s="113" t="s">
        <v>57</v>
      </c>
      <c r="C38" s="114"/>
      <c r="D38" s="114"/>
      <c r="E38" s="114"/>
      <c r="F38" s="116"/>
      <c r="G38" s="114"/>
      <c r="H38" s="114"/>
      <c r="I38" s="115" t="s">
        <v>144</v>
      </c>
      <c r="J38" s="115"/>
      <c r="K38" s="115"/>
      <c r="L38" s="115"/>
      <c r="M38" s="115"/>
      <c r="N38" s="115"/>
      <c r="O38" s="117"/>
      <c r="P38" s="81"/>
    </row>
    <row r="39" spans="1:16" s="49" customFormat="1" ht="30" customHeight="1">
      <c r="A39" s="41"/>
      <c r="B39" s="87" t="s">
        <v>58</v>
      </c>
      <c r="C39" s="111" t="s">
        <v>42</v>
      </c>
      <c r="D39" s="87" t="s">
        <v>39</v>
      </c>
      <c r="E39" s="87" t="s">
        <v>0</v>
      </c>
      <c r="F39" s="100">
        <v>8808956139186</v>
      </c>
      <c r="G39" s="87" t="s">
        <v>26</v>
      </c>
      <c r="H39" s="87" t="s">
        <v>6</v>
      </c>
      <c r="I39" s="87" t="s">
        <v>15</v>
      </c>
      <c r="J39" s="87" t="s">
        <v>7</v>
      </c>
      <c r="K39" s="87" t="s">
        <v>150</v>
      </c>
      <c r="L39" s="88">
        <f t="shared" si="0"/>
        <v>681.89516129032256</v>
      </c>
      <c r="M39" s="89">
        <v>845.55</v>
      </c>
      <c r="N39" s="57"/>
      <c r="O39" s="77"/>
      <c r="P39" s="82"/>
    </row>
    <row r="40" spans="1:16" s="49" customFormat="1" ht="30" customHeight="1">
      <c r="A40" s="41"/>
      <c r="B40" s="87" t="s">
        <v>59</v>
      </c>
      <c r="C40" s="111" t="s">
        <v>20</v>
      </c>
      <c r="D40" s="87" t="s">
        <v>39</v>
      </c>
      <c r="E40" s="87" t="s">
        <v>0</v>
      </c>
      <c r="F40" s="100">
        <v>8808956063818</v>
      </c>
      <c r="G40" s="87" t="s">
        <v>47</v>
      </c>
      <c r="H40" s="87" t="s">
        <v>6</v>
      </c>
      <c r="I40" s="87" t="s">
        <v>7</v>
      </c>
      <c r="J40" s="87" t="s">
        <v>7</v>
      </c>
      <c r="K40" s="87" t="s">
        <v>64</v>
      </c>
      <c r="L40" s="88">
        <f t="shared" si="0"/>
        <v>655.60483870967744</v>
      </c>
      <c r="M40" s="89">
        <v>812.95</v>
      </c>
      <c r="N40" s="13"/>
      <c r="O40" s="64"/>
      <c r="P40" s="82"/>
    </row>
    <row r="41" spans="1:16" s="49" customFormat="1" ht="30" customHeight="1">
      <c r="A41" s="41"/>
      <c r="B41" s="87" t="s">
        <v>60</v>
      </c>
      <c r="C41" s="111" t="s">
        <v>23</v>
      </c>
      <c r="D41" s="87" t="s">
        <v>39</v>
      </c>
      <c r="E41" s="87" t="s">
        <v>0</v>
      </c>
      <c r="F41" s="100">
        <v>8808956063849</v>
      </c>
      <c r="G41" s="87" t="s">
        <v>61</v>
      </c>
      <c r="H41" s="87" t="s">
        <v>6</v>
      </c>
      <c r="I41" s="87" t="s">
        <v>15</v>
      </c>
      <c r="J41" s="87" t="s">
        <v>7</v>
      </c>
      <c r="K41" s="87" t="s">
        <v>64</v>
      </c>
      <c r="L41" s="88">
        <f t="shared" si="0"/>
        <v>694.95967741935488</v>
      </c>
      <c r="M41" s="89">
        <v>861.75</v>
      </c>
      <c r="N41" s="13"/>
      <c r="O41" s="65"/>
      <c r="P41" s="82"/>
    </row>
    <row r="42" spans="1:16" s="49" customFormat="1" ht="20.100000000000001" customHeight="1">
      <c r="A42" s="41"/>
      <c r="B42" s="2"/>
      <c r="C42" s="7"/>
      <c r="D42" s="2"/>
      <c r="E42" s="2"/>
      <c r="F42" s="101"/>
      <c r="G42" s="2"/>
      <c r="H42" s="2"/>
      <c r="I42" s="2"/>
      <c r="J42" s="2"/>
      <c r="K42" s="2"/>
      <c r="L42" s="22"/>
      <c r="M42" s="9"/>
      <c r="N42" s="3"/>
      <c r="O42" s="71"/>
      <c r="P42" s="82"/>
    </row>
    <row r="43" spans="1:16" s="49" customFormat="1" ht="39.950000000000003" customHeight="1">
      <c r="A43" s="52"/>
      <c r="B43" s="113" t="s">
        <v>62</v>
      </c>
      <c r="C43" s="114"/>
      <c r="D43" s="114"/>
      <c r="E43" s="114"/>
      <c r="F43" s="116"/>
      <c r="G43" s="114"/>
      <c r="H43" s="114"/>
      <c r="I43" s="115" t="s">
        <v>145</v>
      </c>
      <c r="J43" s="115"/>
      <c r="K43" s="115"/>
      <c r="L43" s="115"/>
      <c r="M43" s="115"/>
      <c r="N43" s="115"/>
      <c r="O43" s="117"/>
      <c r="P43" s="81"/>
    </row>
    <row r="44" spans="1:16" s="49" customFormat="1" ht="30" customHeight="1">
      <c r="A44" s="41"/>
      <c r="B44" s="87" t="s">
        <v>63</v>
      </c>
      <c r="C44" s="111" t="s">
        <v>20</v>
      </c>
      <c r="D44" s="87" t="s">
        <v>39</v>
      </c>
      <c r="E44" s="87" t="s">
        <v>0</v>
      </c>
      <c r="F44" s="100">
        <v>8808956269708</v>
      </c>
      <c r="G44" s="87" t="s">
        <v>21</v>
      </c>
      <c r="H44" s="87" t="s">
        <v>11</v>
      </c>
      <c r="I44" s="87" t="s">
        <v>15</v>
      </c>
      <c r="J44" s="87" t="s">
        <v>7</v>
      </c>
      <c r="K44" s="87" t="s">
        <v>64</v>
      </c>
      <c r="L44" s="88">
        <f t="shared" si="0"/>
        <v>655.60483870967744</v>
      </c>
      <c r="M44" s="89">
        <v>812.95</v>
      </c>
      <c r="N44" s="14"/>
      <c r="O44" s="63"/>
      <c r="P44" s="81"/>
    </row>
    <row r="45" spans="1:16" s="49" customFormat="1" ht="30" customHeight="1">
      <c r="A45" s="41"/>
      <c r="B45" s="87" t="s">
        <v>65</v>
      </c>
      <c r="C45" s="111" t="s">
        <v>23</v>
      </c>
      <c r="D45" s="87" t="s">
        <v>39</v>
      </c>
      <c r="E45" s="87" t="s">
        <v>0</v>
      </c>
      <c r="F45" s="100">
        <v>8808956237516</v>
      </c>
      <c r="G45" s="87" t="s">
        <v>66</v>
      </c>
      <c r="H45" s="87" t="s">
        <v>11</v>
      </c>
      <c r="I45" s="87" t="s">
        <v>7</v>
      </c>
      <c r="J45" s="87" t="s">
        <v>7</v>
      </c>
      <c r="K45" s="87" t="s">
        <v>152</v>
      </c>
      <c r="L45" s="88">
        <f t="shared" si="0"/>
        <v>694.95967741935488</v>
      </c>
      <c r="M45" s="89">
        <v>861.75</v>
      </c>
      <c r="N45" s="14"/>
      <c r="O45" s="66"/>
      <c r="P45" s="81"/>
    </row>
    <row r="46" spans="1:16" s="49" customFormat="1" ht="30" customHeight="1">
      <c r="A46" s="41"/>
      <c r="B46" s="87" t="s">
        <v>67</v>
      </c>
      <c r="C46" s="111" t="s">
        <v>42</v>
      </c>
      <c r="D46" s="87" t="s">
        <v>39</v>
      </c>
      <c r="E46" s="87" t="s">
        <v>0</v>
      </c>
      <c r="F46" s="100">
        <v>8808956237530</v>
      </c>
      <c r="G46" s="87" t="s">
        <v>26</v>
      </c>
      <c r="H46" s="87" t="s">
        <v>6</v>
      </c>
      <c r="I46" s="87" t="s">
        <v>15</v>
      </c>
      <c r="J46" s="87" t="s">
        <v>7</v>
      </c>
      <c r="K46" s="87" t="s">
        <v>152</v>
      </c>
      <c r="L46" s="88">
        <f t="shared" si="0"/>
        <v>681.89516129032256</v>
      </c>
      <c r="M46" s="89">
        <v>845.55</v>
      </c>
      <c r="N46" s="14"/>
      <c r="O46" s="66"/>
      <c r="P46" s="81"/>
    </row>
    <row r="47" spans="1:16" s="49" customFormat="1" ht="30" customHeight="1">
      <c r="A47" s="41"/>
      <c r="B47" s="87" t="s">
        <v>68</v>
      </c>
      <c r="C47" s="111" t="s">
        <v>31</v>
      </c>
      <c r="D47" s="87" t="s">
        <v>39</v>
      </c>
      <c r="E47" s="87" t="s">
        <v>0</v>
      </c>
      <c r="F47" s="100">
        <v>8808956237493</v>
      </c>
      <c r="G47" s="87" t="s">
        <v>32</v>
      </c>
      <c r="H47" s="87" t="s">
        <v>11</v>
      </c>
      <c r="I47" s="87" t="s">
        <v>7</v>
      </c>
      <c r="J47" s="87" t="s">
        <v>7</v>
      </c>
      <c r="K47" s="87" t="s">
        <v>152</v>
      </c>
      <c r="L47" s="88">
        <f t="shared" si="0"/>
        <v>760.56451612903231</v>
      </c>
      <c r="M47" s="89">
        <v>943.1</v>
      </c>
      <c r="N47" s="14"/>
      <c r="O47" s="67"/>
      <c r="P47" s="81"/>
    </row>
    <row r="48" spans="1:16" s="49" customFormat="1" ht="30" customHeight="1">
      <c r="A48" s="41"/>
      <c r="B48" s="87" t="s">
        <v>69</v>
      </c>
      <c r="C48" s="111" t="s">
        <v>28</v>
      </c>
      <c r="D48" s="87" t="s">
        <v>39</v>
      </c>
      <c r="E48" s="87" t="s">
        <v>0</v>
      </c>
      <c r="F48" s="100">
        <v>8808956237479</v>
      </c>
      <c r="G48" s="87" t="s">
        <v>32</v>
      </c>
      <c r="H48" s="87" t="s">
        <v>11</v>
      </c>
      <c r="I48" s="87" t="s">
        <v>7</v>
      </c>
      <c r="J48" s="87" t="s">
        <v>7</v>
      </c>
      <c r="K48" s="87" t="s">
        <v>152</v>
      </c>
      <c r="L48" s="88">
        <f t="shared" si="0"/>
        <v>694.95967741935488</v>
      </c>
      <c r="M48" s="89">
        <v>861.75</v>
      </c>
      <c r="N48" s="14"/>
      <c r="O48" s="67"/>
      <c r="P48" s="81"/>
    </row>
    <row r="49" spans="1:16" s="49" customFormat="1" ht="20.100000000000001" customHeight="1">
      <c r="A49" s="41"/>
      <c r="B49" s="2"/>
      <c r="C49" s="7"/>
      <c r="D49" s="2"/>
      <c r="E49" s="2"/>
      <c r="F49" s="101"/>
      <c r="G49" s="2"/>
      <c r="H49" s="2"/>
      <c r="I49" s="2"/>
      <c r="J49" s="2"/>
      <c r="K49" s="2"/>
      <c r="L49" s="22"/>
      <c r="M49" s="9"/>
      <c r="N49" s="10"/>
      <c r="O49" s="72"/>
      <c r="P49" s="81"/>
    </row>
    <row r="50" spans="1:16" s="49" customFormat="1" ht="39.950000000000003" customHeight="1">
      <c r="A50" s="52"/>
      <c r="B50" s="113" t="s">
        <v>70</v>
      </c>
      <c r="C50" s="114"/>
      <c r="D50" s="114"/>
      <c r="E50" s="114"/>
      <c r="F50" s="116"/>
      <c r="G50" s="114"/>
      <c r="H50" s="114"/>
      <c r="I50" s="115" t="s">
        <v>146</v>
      </c>
      <c r="J50" s="115"/>
      <c r="K50" s="115"/>
      <c r="L50" s="115"/>
      <c r="M50" s="115"/>
      <c r="N50" s="115"/>
      <c r="O50" s="117"/>
      <c r="P50" s="81"/>
    </row>
    <row r="51" spans="1:16" s="49" customFormat="1" ht="30" customHeight="1">
      <c r="A51" s="41"/>
      <c r="B51" s="87" t="s">
        <v>71</v>
      </c>
      <c r="C51" s="111" t="s">
        <v>17</v>
      </c>
      <c r="D51" s="87" t="s">
        <v>39</v>
      </c>
      <c r="E51" s="87" t="s">
        <v>0</v>
      </c>
      <c r="F51" s="100">
        <v>8808956068387</v>
      </c>
      <c r="G51" s="87" t="s">
        <v>72</v>
      </c>
      <c r="H51" s="87" t="s">
        <v>11</v>
      </c>
      <c r="I51" s="87" t="s">
        <v>7</v>
      </c>
      <c r="J51" s="87" t="s">
        <v>73</v>
      </c>
      <c r="K51" s="87" t="s">
        <v>153</v>
      </c>
      <c r="L51" s="88">
        <f t="shared" si="0"/>
        <v>458.99193548387098</v>
      </c>
      <c r="M51" s="89">
        <v>569.15</v>
      </c>
      <c r="N51" s="13"/>
      <c r="O51" s="61"/>
      <c r="P51" s="81"/>
    </row>
    <row r="52" spans="1:16" s="49" customFormat="1" ht="20.100000000000001" customHeight="1">
      <c r="A52" s="41"/>
      <c r="B52" s="2"/>
      <c r="C52" s="7"/>
      <c r="D52" s="2"/>
      <c r="E52" s="2"/>
      <c r="F52" s="101"/>
      <c r="G52" s="2"/>
      <c r="H52" s="2"/>
      <c r="I52" s="2"/>
      <c r="J52" s="2"/>
      <c r="K52" s="2"/>
      <c r="L52" s="22"/>
      <c r="M52" s="9"/>
      <c r="N52" s="3"/>
      <c r="O52" s="74"/>
      <c r="P52" s="81"/>
    </row>
    <row r="53" spans="1:16" s="49" customFormat="1" ht="39.950000000000003" customHeight="1">
      <c r="A53" s="52"/>
      <c r="B53" s="113" t="s">
        <v>122</v>
      </c>
      <c r="C53" s="114"/>
      <c r="D53" s="114"/>
      <c r="E53" s="114"/>
      <c r="F53" s="116"/>
      <c r="G53" s="114"/>
      <c r="H53" s="114"/>
      <c r="I53" s="115" t="s">
        <v>146</v>
      </c>
      <c r="J53" s="115"/>
      <c r="K53" s="115"/>
      <c r="L53" s="115"/>
      <c r="M53" s="115"/>
      <c r="N53" s="115"/>
      <c r="O53" s="117"/>
      <c r="P53" s="81"/>
    </row>
    <row r="54" spans="1:16" s="84" customFormat="1" ht="30" customHeight="1">
      <c r="A54" s="90"/>
      <c r="B54" s="87" t="s">
        <v>123</v>
      </c>
      <c r="C54" s="111" t="s">
        <v>23</v>
      </c>
      <c r="D54" s="87" t="s">
        <v>39</v>
      </c>
      <c r="E54" s="87" t="s">
        <v>0</v>
      </c>
      <c r="F54" s="100">
        <v>8808956269432</v>
      </c>
      <c r="G54" s="87" t="s">
        <v>66</v>
      </c>
      <c r="H54" s="87" t="s">
        <v>11</v>
      </c>
      <c r="I54" s="87" t="s">
        <v>15</v>
      </c>
      <c r="J54" s="87" t="s">
        <v>7</v>
      </c>
      <c r="K54" s="87" t="s">
        <v>152</v>
      </c>
      <c r="L54" s="88">
        <f t="shared" si="0"/>
        <v>722.94354838709683</v>
      </c>
      <c r="M54" s="89">
        <v>896.45</v>
      </c>
      <c r="N54" s="13"/>
      <c r="O54" s="63" t="s">
        <v>116</v>
      </c>
      <c r="P54" s="83"/>
    </row>
    <row r="55" spans="1:16" s="49" customFormat="1" ht="20.100000000000001" customHeight="1">
      <c r="A55" s="41"/>
      <c r="B55" s="2"/>
      <c r="C55" s="7"/>
      <c r="D55" s="2"/>
      <c r="E55" s="2"/>
      <c r="F55" s="101"/>
      <c r="G55" s="2"/>
      <c r="H55" s="2"/>
      <c r="I55" s="2"/>
      <c r="J55" s="2"/>
      <c r="K55" s="2"/>
      <c r="L55" s="22"/>
      <c r="M55" s="9"/>
      <c r="N55" s="3"/>
      <c r="O55" s="76"/>
      <c r="P55" s="81"/>
    </row>
    <row r="56" spans="1:16" s="49" customFormat="1" ht="39.950000000000003" customHeight="1">
      <c r="A56" s="52"/>
      <c r="B56" s="113" t="s">
        <v>74</v>
      </c>
      <c r="C56" s="114"/>
      <c r="D56" s="114"/>
      <c r="E56" s="114"/>
      <c r="F56" s="116"/>
      <c r="G56" s="114"/>
      <c r="H56" s="114"/>
      <c r="I56" s="115" t="s">
        <v>146</v>
      </c>
      <c r="J56" s="115"/>
      <c r="K56" s="115"/>
      <c r="L56" s="115"/>
      <c r="M56" s="115"/>
      <c r="N56" s="115"/>
      <c r="O56" s="117"/>
      <c r="P56" s="81"/>
    </row>
    <row r="57" spans="1:16" s="49" customFormat="1" ht="30" customHeight="1">
      <c r="A57" s="41"/>
      <c r="B57" s="87" t="s">
        <v>75</v>
      </c>
      <c r="C57" s="111" t="s">
        <v>28</v>
      </c>
      <c r="D57" s="87" t="s">
        <v>39</v>
      </c>
      <c r="E57" s="87" t="s">
        <v>76</v>
      </c>
      <c r="F57" s="100">
        <v>8808956103026</v>
      </c>
      <c r="G57" s="87" t="s">
        <v>29</v>
      </c>
      <c r="H57" s="87" t="s">
        <v>11</v>
      </c>
      <c r="I57" s="87" t="s">
        <v>7</v>
      </c>
      <c r="J57" s="87" t="s">
        <v>7</v>
      </c>
      <c r="K57" s="87" t="s">
        <v>150</v>
      </c>
      <c r="L57" s="88">
        <f t="shared" si="0"/>
        <v>708.14516129032256</v>
      </c>
      <c r="M57" s="89">
        <v>878.1</v>
      </c>
      <c r="N57" s="14"/>
      <c r="O57" s="65"/>
      <c r="P57" s="81"/>
    </row>
    <row r="58" spans="1:16" s="49" customFormat="1" ht="20.100000000000001" customHeight="1">
      <c r="A58" s="41"/>
      <c r="B58" s="2"/>
      <c r="C58" s="7"/>
      <c r="D58" s="2"/>
      <c r="E58" s="2"/>
      <c r="F58" s="101"/>
      <c r="G58" s="2"/>
      <c r="H58" s="2"/>
      <c r="I58" s="2"/>
      <c r="J58" s="2"/>
      <c r="K58" s="2"/>
      <c r="L58" s="22"/>
      <c r="M58" s="9"/>
      <c r="N58" s="10"/>
      <c r="O58" s="71"/>
      <c r="P58" s="81"/>
    </row>
    <row r="59" spans="1:16" s="49" customFormat="1" ht="39.950000000000003" customHeight="1">
      <c r="A59" s="52"/>
      <c r="B59" s="113" t="s">
        <v>125</v>
      </c>
      <c r="C59" s="114"/>
      <c r="D59" s="114"/>
      <c r="E59" s="114"/>
      <c r="F59" s="116"/>
      <c r="G59" s="114"/>
      <c r="H59" s="114"/>
      <c r="I59" s="115" t="s">
        <v>146</v>
      </c>
      <c r="J59" s="115"/>
      <c r="K59" s="115"/>
      <c r="L59" s="115"/>
      <c r="M59" s="115"/>
      <c r="N59" s="115"/>
      <c r="O59" s="117"/>
      <c r="P59" s="81"/>
    </row>
    <row r="60" spans="1:16" s="49" customFormat="1" ht="30" customHeight="1">
      <c r="A60" s="41"/>
      <c r="B60" s="87" t="s">
        <v>124</v>
      </c>
      <c r="C60" s="111" t="s">
        <v>77</v>
      </c>
      <c r="D60" s="87" t="s">
        <v>39</v>
      </c>
      <c r="E60" s="87" t="s">
        <v>0</v>
      </c>
      <c r="F60" s="100">
        <v>8808956117436</v>
      </c>
      <c r="G60" s="87" t="s">
        <v>78</v>
      </c>
      <c r="H60" s="87" t="s">
        <v>15</v>
      </c>
      <c r="I60" s="87" t="s">
        <v>7</v>
      </c>
      <c r="J60" s="87" t="s">
        <v>73</v>
      </c>
      <c r="K60" s="87" t="s">
        <v>153</v>
      </c>
      <c r="L60" s="88">
        <f t="shared" si="0"/>
        <v>878.58870967741939</v>
      </c>
      <c r="M60" s="89">
        <v>1089.45</v>
      </c>
      <c r="N60" s="14"/>
      <c r="O60" s="65" t="s">
        <v>116</v>
      </c>
      <c r="P60" s="81"/>
    </row>
    <row r="61" spans="1:16" s="49" customFormat="1" ht="20.100000000000001" customHeight="1">
      <c r="A61" s="41"/>
      <c r="B61" s="2"/>
      <c r="C61" s="7"/>
      <c r="D61" s="2"/>
      <c r="E61" s="2"/>
      <c r="F61" s="101"/>
      <c r="G61" s="2"/>
      <c r="H61" s="2"/>
      <c r="I61" s="2"/>
      <c r="J61" s="2"/>
      <c r="K61" s="2"/>
      <c r="L61" s="22"/>
      <c r="M61" s="9"/>
      <c r="N61" s="10"/>
      <c r="O61" s="71"/>
      <c r="P61" s="81"/>
    </row>
    <row r="62" spans="1:16" s="49" customFormat="1" ht="39.950000000000003" customHeight="1">
      <c r="A62" s="52"/>
      <c r="B62" s="113" t="s">
        <v>126</v>
      </c>
      <c r="C62" s="114"/>
      <c r="D62" s="114"/>
      <c r="E62" s="114"/>
      <c r="F62" s="116"/>
      <c r="G62" s="114"/>
      <c r="H62" s="114"/>
      <c r="I62" s="115" t="s">
        <v>147</v>
      </c>
      <c r="J62" s="115"/>
      <c r="K62" s="115"/>
      <c r="L62" s="115"/>
      <c r="M62" s="115"/>
      <c r="N62" s="115"/>
      <c r="O62" s="117"/>
      <c r="P62" s="81"/>
    </row>
    <row r="63" spans="1:16" s="2" customFormat="1" ht="30" customHeight="1">
      <c r="A63" s="42"/>
      <c r="B63" s="87" t="s">
        <v>127</v>
      </c>
      <c r="C63" s="111" t="s">
        <v>42</v>
      </c>
      <c r="D63" s="87" t="s">
        <v>39</v>
      </c>
      <c r="E63" s="87" t="s">
        <v>0</v>
      </c>
      <c r="F63" s="100">
        <v>8808956282059</v>
      </c>
      <c r="G63" s="87" t="s">
        <v>26</v>
      </c>
      <c r="H63" s="87" t="s">
        <v>7</v>
      </c>
      <c r="I63" s="87" t="s">
        <v>73</v>
      </c>
      <c r="J63" s="87" t="s">
        <v>7</v>
      </c>
      <c r="K63" s="87" t="s">
        <v>64</v>
      </c>
      <c r="L63" s="88">
        <f t="shared" si="0"/>
        <v>681.89516129032256</v>
      </c>
      <c r="M63" s="89">
        <v>845.55</v>
      </c>
      <c r="N63" s="14"/>
      <c r="O63" s="65" t="s">
        <v>116</v>
      </c>
      <c r="P63" s="5"/>
    </row>
    <row r="64" spans="1:16" s="49" customFormat="1" ht="20.100000000000001" customHeight="1">
      <c r="A64" s="41"/>
      <c r="B64" s="2"/>
      <c r="C64" s="7"/>
      <c r="D64" s="2"/>
      <c r="E64" s="2"/>
      <c r="F64" s="101"/>
      <c r="G64" s="2"/>
      <c r="H64" s="2"/>
      <c r="I64" s="2"/>
      <c r="J64" s="2"/>
      <c r="K64" s="2"/>
      <c r="L64" s="22"/>
      <c r="M64" s="9"/>
      <c r="N64" s="10"/>
      <c r="O64" s="71"/>
      <c r="P64" s="81"/>
    </row>
    <row r="65" spans="1:18" s="49" customFormat="1" ht="39.950000000000003" customHeight="1">
      <c r="A65" s="52"/>
      <c r="B65" s="113" t="s">
        <v>79</v>
      </c>
      <c r="C65" s="114"/>
      <c r="D65" s="114"/>
      <c r="E65" s="114"/>
      <c r="F65" s="116"/>
      <c r="G65" s="114"/>
      <c r="H65" s="114"/>
      <c r="I65" s="115" t="s">
        <v>147</v>
      </c>
      <c r="J65" s="115"/>
      <c r="K65" s="115"/>
      <c r="L65" s="115"/>
      <c r="M65" s="115"/>
      <c r="N65" s="115"/>
      <c r="O65" s="117"/>
      <c r="P65" s="81"/>
    </row>
    <row r="66" spans="1:18" s="49" customFormat="1" ht="30" customHeight="1">
      <c r="A66" s="41"/>
      <c r="B66" s="87" t="s">
        <v>80</v>
      </c>
      <c r="C66" s="111" t="s">
        <v>35</v>
      </c>
      <c r="D66" s="87" t="s">
        <v>39</v>
      </c>
      <c r="E66" s="87" t="s">
        <v>0</v>
      </c>
      <c r="F66" s="100">
        <v>8808956035631</v>
      </c>
      <c r="G66" s="87" t="s">
        <v>36</v>
      </c>
      <c r="H66" s="87" t="s">
        <v>6</v>
      </c>
      <c r="I66" s="87" t="s">
        <v>7</v>
      </c>
      <c r="J66" s="87" t="s">
        <v>7</v>
      </c>
      <c r="K66" s="87" t="s">
        <v>151</v>
      </c>
      <c r="L66" s="88">
        <f t="shared" si="0"/>
        <v>382.25806451612902</v>
      </c>
      <c r="M66" s="89">
        <v>474</v>
      </c>
      <c r="N66" s="13"/>
      <c r="O66" s="61"/>
      <c r="P66" s="82"/>
    </row>
    <row r="67" spans="1:18" s="49" customFormat="1" ht="30" customHeight="1">
      <c r="A67" s="41"/>
      <c r="B67" s="87" t="s">
        <v>81</v>
      </c>
      <c r="C67" s="111" t="s">
        <v>82</v>
      </c>
      <c r="D67" s="87" t="s">
        <v>39</v>
      </c>
      <c r="E67" s="87" t="s">
        <v>0</v>
      </c>
      <c r="F67" s="100">
        <v>8808956035693</v>
      </c>
      <c r="G67" s="87" t="s">
        <v>83</v>
      </c>
      <c r="H67" s="87" t="s">
        <v>6</v>
      </c>
      <c r="I67" s="87" t="s">
        <v>7</v>
      </c>
      <c r="J67" s="87" t="s">
        <v>7</v>
      </c>
      <c r="K67" s="87" t="s">
        <v>151</v>
      </c>
      <c r="L67" s="88">
        <f t="shared" si="0"/>
        <v>563.83064516129036</v>
      </c>
      <c r="M67" s="89">
        <v>699.15</v>
      </c>
      <c r="N67" s="29"/>
      <c r="O67" s="61"/>
      <c r="P67" s="81"/>
    </row>
    <row r="68" spans="1:18" s="49" customFormat="1" ht="30" customHeight="1">
      <c r="A68" s="41"/>
      <c r="B68" s="87" t="s">
        <v>84</v>
      </c>
      <c r="C68" s="111" t="s">
        <v>38</v>
      </c>
      <c r="D68" s="87" t="s">
        <v>39</v>
      </c>
      <c r="E68" s="87" t="s">
        <v>0</v>
      </c>
      <c r="F68" s="103">
        <v>8808956092825</v>
      </c>
      <c r="G68" s="87" t="s">
        <v>40</v>
      </c>
      <c r="H68" s="87" t="s">
        <v>6</v>
      </c>
      <c r="I68" s="87" t="s">
        <v>15</v>
      </c>
      <c r="J68" s="87" t="s">
        <v>7</v>
      </c>
      <c r="K68" s="87" t="s">
        <v>151</v>
      </c>
      <c r="L68" s="88">
        <f t="shared" si="0"/>
        <v>463.50806451612902</v>
      </c>
      <c r="M68" s="89">
        <v>574.75</v>
      </c>
      <c r="N68" s="29"/>
      <c r="O68" s="62"/>
      <c r="P68" s="81"/>
    </row>
    <row r="69" spans="1:18" s="49" customFormat="1" ht="20.100000000000001" customHeight="1">
      <c r="A69" s="41"/>
      <c r="B69" s="2"/>
      <c r="C69" s="7"/>
      <c r="D69" s="2"/>
      <c r="E69" s="2"/>
      <c r="F69" s="104"/>
      <c r="G69" s="2"/>
      <c r="H69" s="2"/>
      <c r="I69" s="2"/>
      <c r="J69" s="2"/>
      <c r="K69" s="2"/>
      <c r="L69" s="22"/>
      <c r="M69" s="9"/>
      <c r="N69" s="12"/>
      <c r="O69" s="75"/>
      <c r="P69" s="81"/>
    </row>
    <row r="70" spans="1:18" s="49" customFormat="1" ht="39.950000000000003" customHeight="1">
      <c r="A70" s="52"/>
      <c r="B70" s="113" t="s">
        <v>85</v>
      </c>
      <c r="C70" s="114"/>
      <c r="D70" s="114"/>
      <c r="E70" s="114"/>
      <c r="F70" s="116"/>
      <c r="G70" s="114"/>
      <c r="H70" s="114"/>
      <c r="I70" s="115" t="s">
        <v>147</v>
      </c>
      <c r="J70" s="115"/>
      <c r="K70" s="115"/>
      <c r="L70" s="115"/>
      <c r="M70" s="115"/>
      <c r="N70" s="115"/>
      <c r="O70" s="117"/>
      <c r="P70" s="81"/>
    </row>
    <row r="71" spans="1:18" s="49" customFormat="1" ht="30" customHeight="1">
      <c r="A71" s="41"/>
      <c r="B71" s="87" t="s">
        <v>86</v>
      </c>
      <c r="C71" s="111" t="s">
        <v>4</v>
      </c>
      <c r="D71" s="87" t="s">
        <v>39</v>
      </c>
      <c r="E71" s="87" t="s">
        <v>0</v>
      </c>
      <c r="F71" s="100">
        <v>8808956143060</v>
      </c>
      <c r="G71" s="87" t="s">
        <v>87</v>
      </c>
      <c r="H71" s="87" t="s">
        <v>6</v>
      </c>
      <c r="I71" s="87" t="s">
        <v>15</v>
      </c>
      <c r="J71" s="87" t="s">
        <v>7</v>
      </c>
      <c r="K71" s="87" t="s">
        <v>64</v>
      </c>
      <c r="L71" s="88">
        <f t="shared" si="0"/>
        <v>353.38709677419354</v>
      </c>
      <c r="M71" s="89">
        <v>438.2</v>
      </c>
      <c r="N71" s="13"/>
      <c r="O71" s="61"/>
      <c r="P71" s="81"/>
    </row>
    <row r="72" spans="1:18" s="49" customFormat="1" ht="30" customHeight="1">
      <c r="A72" s="41"/>
      <c r="B72" s="87" t="s">
        <v>88</v>
      </c>
      <c r="C72" s="111" t="s">
        <v>9</v>
      </c>
      <c r="D72" s="87" t="s">
        <v>39</v>
      </c>
      <c r="E72" s="87" t="s">
        <v>0</v>
      </c>
      <c r="F72" s="100">
        <v>8808956218720</v>
      </c>
      <c r="G72" s="87" t="s">
        <v>10</v>
      </c>
      <c r="H72" s="87" t="s">
        <v>6</v>
      </c>
      <c r="I72" s="87" t="s">
        <v>15</v>
      </c>
      <c r="J72" s="87" t="s">
        <v>73</v>
      </c>
      <c r="K72" s="87" t="s">
        <v>152</v>
      </c>
      <c r="L72" s="88">
        <f t="shared" si="0"/>
        <v>367.82258064516134</v>
      </c>
      <c r="M72" s="89">
        <v>456.1</v>
      </c>
      <c r="N72" s="13"/>
      <c r="O72" s="61"/>
      <c r="P72" s="81"/>
    </row>
    <row r="73" spans="1:18" s="49" customFormat="1" ht="30" customHeight="1">
      <c r="A73" s="41"/>
      <c r="B73" s="87" t="s">
        <v>89</v>
      </c>
      <c r="C73" s="111" t="s">
        <v>13</v>
      </c>
      <c r="D73" s="87" t="s">
        <v>39</v>
      </c>
      <c r="E73" s="87" t="s">
        <v>0</v>
      </c>
      <c r="F73" s="100">
        <v>8808956118297</v>
      </c>
      <c r="G73" s="87" t="s">
        <v>90</v>
      </c>
      <c r="H73" s="87" t="s">
        <v>11</v>
      </c>
      <c r="I73" s="87" t="s">
        <v>15</v>
      </c>
      <c r="J73" s="87" t="s">
        <v>7</v>
      </c>
      <c r="K73" s="87" t="s">
        <v>152</v>
      </c>
      <c r="L73" s="88">
        <f t="shared" si="0"/>
        <v>426.97580645161293</v>
      </c>
      <c r="M73" s="89">
        <v>529.45000000000005</v>
      </c>
      <c r="N73" s="15"/>
      <c r="O73" s="62"/>
      <c r="P73" s="81"/>
    </row>
    <row r="74" spans="1:18" s="49" customFormat="1" ht="30" customHeight="1">
      <c r="A74" s="41"/>
      <c r="B74" s="87" t="s">
        <v>91</v>
      </c>
      <c r="C74" s="111" t="s">
        <v>17</v>
      </c>
      <c r="D74" s="87" t="s">
        <v>39</v>
      </c>
      <c r="E74" s="87" t="s">
        <v>0</v>
      </c>
      <c r="F74" s="100">
        <v>8808956218744</v>
      </c>
      <c r="G74" s="87" t="s">
        <v>18</v>
      </c>
      <c r="H74" s="87" t="s">
        <v>6</v>
      </c>
      <c r="I74" s="87" t="s">
        <v>15</v>
      </c>
      <c r="J74" s="87" t="s">
        <v>7</v>
      </c>
      <c r="K74" s="87" t="s">
        <v>64</v>
      </c>
      <c r="L74" s="88">
        <f t="shared" si="0"/>
        <v>452.41935483870969</v>
      </c>
      <c r="M74" s="89">
        <v>561</v>
      </c>
      <c r="N74" s="15"/>
      <c r="O74" s="61"/>
      <c r="P74" s="81"/>
    </row>
    <row r="75" spans="1:18" ht="30" customHeight="1">
      <c r="B75" s="87" t="s">
        <v>92</v>
      </c>
      <c r="C75" s="111" t="s">
        <v>20</v>
      </c>
      <c r="D75" s="87" t="s">
        <v>39</v>
      </c>
      <c r="E75" s="87" t="s">
        <v>0</v>
      </c>
      <c r="F75" s="100">
        <v>8808956117252</v>
      </c>
      <c r="G75" s="87" t="s">
        <v>51</v>
      </c>
      <c r="H75" s="87" t="s">
        <v>11</v>
      </c>
      <c r="I75" s="87" t="s">
        <v>15</v>
      </c>
      <c r="J75" s="87" t="s">
        <v>7</v>
      </c>
      <c r="K75" s="87" t="s">
        <v>64</v>
      </c>
      <c r="L75" s="88">
        <f t="shared" si="0"/>
        <v>635.9677419354839</v>
      </c>
      <c r="M75" s="89">
        <v>788.6</v>
      </c>
      <c r="N75" s="15"/>
      <c r="O75" s="61"/>
      <c r="P75" s="81"/>
      <c r="Q75" s="45"/>
      <c r="R75" s="45"/>
    </row>
    <row r="76" spans="1:18" s="49" customFormat="1" ht="30" customHeight="1">
      <c r="A76" s="41"/>
      <c r="B76" s="87" t="s">
        <v>93</v>
      </c>
      <c r="C76" s="111" t="s">
        <v>23</v>
      </c>
      <c r="D76" s="87" t="s">
        <v>39</v>
      </c>
      <c r="E76" s="87" t="s">
        <v>0</v>
      </c>
      <c r="F76" s="100">
        <v>8808956117269</v>
      </c>
      <c r="G76" s="87" t="s">
        <v>24</v>
      </c>
      <c r="H76" s="87" t="s">
        <v>11</v>
      </c>
      <c r="I76" s="87" t="s">
        <v>15</v>
      </c>
      <c r="J76" s="87" t="s">
        <v>7</v>
      </c>
      <c r="K76" s="87" t="s">
        <v>64</v>
      </c>
      <c r="L76" s="88">
        <f t="shared" si="0"/>
        <v>694.95967741935488</v>
      </c>
      <c r="M76" s="89">
        <v>861.75</v>
      </c>
      <c r="N76" s="15"/>
      <c r="O76" s="61"/>
      <c r="P76" s="81"/>
    </row>
    <row r="77" spans="1:18" s="49" customFormat="1" ht="30" customHeight="1">
      <c r="A77" s="41"/>
      <c r="B77" s="87" t="s">
        <v>94</v>
      </c>
      <c r="C77" s="111" t="s">
        <v>42</v>
      </c>
      <c r="D77" s="87" t="s">
        <v>39</v>
      </c>
      <c r="E77" s="87" t="s">
        <v>0</v>
      </c>
      <c r="F77" s="100">
        <v>8808956122225</v>
      </c>
      <c r="G77" s="87" t="s">
        <v>26</v>
      </c>
      <c r="H77" s="87" t="s">
        <v>11</v>
      </c>
      <c r="I77" s="87" t="s">
        <v>15</v>
      </c>
      <c r="J77" s="87" t="s">
        <v>7</v>
      </c>
      <c r="K77" s="87" t="s">
        <v>64</v>
      </c>
      <c r="L77" s="88">
        <f t="shared" si="0"/>
        <v>681.89516129032256</v>
      </c>
      <c r="M77" s="89">
        <v>845.55</v>
      </c>
      <c r="N77" s="13"/>
      <c r="O77" s="61"/>
      <c r="P77" s="81"/>
    </row>
    <row r="78" spans="1:18" ht="30" customHeight="1">
      <c r="B78" s="87" t="s">
        <v>95</v>
      </c>
      <c r="C78" s="111" t="s">
        <v>44</v>
      </c>
      <c r="D78" s="87" t="s">
        <v>39</v>
      </c>
      <c r="E78" s="87" t="s">
        <v>0</v>
      </c>
      <c r="F78" s="100">
        <v>8808956122218</v>
      </c>
      <c r="G78" s="87" t="s">
        <v>45</v>
      </c>
      <c r="H78" s="87" t="s">
        <v>11</v>
      </c>
      <c r="I78" s="87" t="s">
        <v>15</v>
      </c>
      <c r="J78" s="87" t="s">
        <v>7</v>
      </c>
      <c r="K78" s="87" t="s">
        <v>64</v>
      </c>
      <c r="L78" s="88">
        <f t="shared" si="0"/>
        <v>629.47580645161293</v>
      </c>
      <c r="M78" s="89">
        <v>780.55</v>
      </c>
      <c r="N78" s="13"/>
      <c r="O78" s="61"/>
    </row>
    <row r="79" spans="1:18" ht="20.100000000000001" customHeight="1">
      <c r="B79" s="2"/>
      <c r="C79" s="7"/>
      <c r="D79" s="2"/>
      <c r="E79" s="2"/>
      <c r="F79" s="101"/>
      <c r="G79" s="2"/>
      <c r="H79" s="2"/>
      <c r="I79" s="2"/>
      <c r="J79" s="2"/>
      <c r="K79" s="2"/>
      <c r="L79" s="22"/>
      <c r="M79" s="9"/>
      <c r="N79" s="3"/>
      <c r="O79" s="74"/>
    </row>
    <row r="80" spans="1:18" s="49" customFormat="1" ht="39.950000000000003" customHeight="1">
      <c r="A80" s="52"/>
      <c r="B80" s="113" t="s">
        <v>128</v>
      </c>
      <c r="C80" s="114"/>
      <c r="D80" s="114"/>
      <c r="E80" s="114"/>
      <c r="F80" s="116"/>
      <c r="G80" s="114"/>
      <c r="H80" s="114"/>
      <c r="I80" s="115" t="s">
        <v>147</v>
      </c>
      <c r="J80" s="115"/>
      <c r="K80" s="115"/>
      <c r="L80" s="115"/>
      <c r="M80" s="115"/>
      <c r="N80" s="115"/>
      <c r="O80" s="117"/>
      <c r="P80" s="81"/>
    </row>
    <row r="81" spans="1:18" ht="30" customHeight="1">
      <c r="B81" s="91" t="s">
        <v>129</v>
      </c>
      <c r="C81" s="95" t="s">
        <v>23</v>
      </c>
      <c r="D81" s="91" t="s">
        <v>39</v>
      </c>
      <c r="E81" s="91" t="s">
        <v>0</v>
      </c>
      <c r="F81" s="105">
        <v>8808956269456</v>
      </c>
      <c r="G81" s="91" t="s">
        <v>66</v>
      </c>
      <c r="H81" s="91" t="s">
        <v>6</v>
      </c>
      <c r="I81" s="91" t="s">
        <v>15</v>
      </c>
      <c r="J81" s="91" t="s">
        <v>7</v>
      </c>
      <c r="K81" s="91" t="s">
        <v>151</v>
      </c>
      <c r="L81" s="92">
        <f t="shared" si="0"/>
        <v>722.94354838709683</v>
      </c>
      <c r="M81" s="93">
        <v>896.45</v>
      </c>
      <c r="N81" s="58"/>
      <c r="O81" s="68" t="s">
        <v>116</v>
      </c>
    </row>
    <row r="82" spans="1:18" ht="20.100000000000001" customHeight="1">
      <c r="B82" s="2"/>
      <c r="C82" s="7"/>
      <c r="D82" s="2"/>
      <c r="E82" s="2"/>
      <c r="F82" s="101"/>
      <c r="G82" s="2"/>
      <c r="H82" s="2"/>
      <c r="I82" s="2"/>
      <c r="J82" s="2"/>
      <c r="K82" s="2"/>
      <c r="L82" s="22"/>
      <c r="M82" s="9"/>
      <c r="N82" s="3"/>
      <c r="O82" s="71"/>
    </row>
    <row r="83" spans="1:18" s="49" customFormat="1" ht="39.950000000000003" customHeight="1">
      <c r="A83" s="52"/>
      <c r="B83" s="113" t="s">
        <v>96</v>
      </c>
      <c r="C83" s="114"/>
      <c r="D83" s="114"/>
      <c r="E83" s="114"/>
      <c r="F83" s="116"/>
      <c r="G83" s="114"/>
      <c r="H83" s="114"/>
      <c r="I83" s="115" t="s">
        <v>148</v>
      </c>
      <c r="J83" s="115"/>
      <c r="K83" s="115"/>
      <c r="L83" s="115"/>
      <c r="M83" s="115"/>
      <c r="N83" s="115"/>
      <c r="O83" s="117"/>
      <c r="P83" s="81"/>
    </row>
    <row r="84" spans="1:18" ht="30" customHeight="1">
      <c r="B84" s="94" t="s">
        <v>97</v>
      </c>
      <c r="C84" s="112" t="s">
        <v>98</v>
      </c>
      <c r="D84" s="91" t="s">
        <v>39</v>
      </c>
      <c r="E84" s="91" t="s">
        <v>0</v>
      </c>
      <c r="F84" s="106">
        <v>8808956230876</v>
      </c>
      <c r="G84" s="91" t="s">
        <v>72</v>
      </c>
      <c r="H84" s="91" t="s">
        <v>11</v>
      </c>
      <c r="I84" s="91" t="s">
        <v>7</v>
      </c>
      <c r="J84" s="91" t="s">
        <v>7</v>
      </c>
      <c r="K84" s="91" t="s">
        <v>64</v>
      </c>
      <c r="L84" s="92">
        <f t="shared" si="0"/>
        <v>418.30645161290329</v>
      </c>
      <c r="M84" s="93">
        <v>518.70000000000005</v>
      </c>
      <c r="N84" s="58"/>
      <c r="O84" s="69"/>
    </row>
    <row r="85" spans="1:18" ht="30" customHeight="1">
      <c r="B85" s="94" t="s">
        <v>99</v>
      </c>
      <c r="C85" s="112" t="s">
        <v>100</v>
      </c>
      <c r="D85" s="91" t="s">
        <v>39</v>
      </c>
      <c r="E85" s="91" t="s">
        <v>0</v>
      </c>
      <c r="F85" s="106">
        <v>8808956242251</v>
      </c>
      <c r="G85" s="91" t="s">
        <v>72</v>
      </c>
      <c r="H85" s="91" t="s">
        <v>11</v>
      </c>
      <c r="I85" s="91" t="s">
        <v>15</v>
      </c>
      <c r="J85" s="91" t="s">
        <v>7</v>
      </c>
      <c r="K85" s="91" t="s">
        <v>64</v>
      </c>
      <c r="L85" s="92">
        <f t="shared" ref="L85:L98" si="1">M85/$S$1</f>
        <v>439.91935483870969</v>
      </c>
      <c r="M85" s="93">
        <v>545.5</v>
      </c>
      <c r="N85" s="58"/>
      <c r="O85" s="69"/>
      <c r="Q85" s="85"/>
      <c r="R85" s="85"/>
    </row>
    <row r="86" spans="1:18" ht="30" customHeight="1">
      <c r="B86" s="91" t="s">
        <v>101</v>
      </c>
      <c r="C86" s="95" t="s">
        <v>4</v>
      </c>
      <c r="D86" s="91" t="s">
        <v>39</v>
      </c>
      <c r="E86" s="91" t="s">
        <v>0</v>
      </c>
      <c r="F86" s="105">
        <v>8808956121600</v>
      </c>
      <c r="G86" s="91" t="s">
        <v>102</v>
      </c>
      <c r="H86" s="91" t="s">
        <v>11</v>
      </c>
      <c r="I86" s="91" t="s">
        <v>7</v>
      </c>
      <c r="J86" s="91" t="s">
        <v>7</v>
      </c>
      <c r="K86" s="91" t="s">
        <v>149</v>
      </c>
      <c r="L86" s="92">
        <f t="shared" si="1"/>
        <v>360.64516129032256</v>
      </c>
      <c r="M86" s="93">
        <v>447.2</v>
      </c>
      <c r="N86" s="59"/>
      <c r="O86" s="69"/>
      <c r="Q86" s="85"/>
      <c r="R86" s="85"/>
    </row>
    <row r="87" spans="1:18" ht="30" customHeight="1">
      <c r="B87" s="91" t="s">
        <v>103</v>
      </c>
      <c r="C87" s="95" t="s">
        <v>35</v>
      </c>
      <c r="D87" s="91" t="s">
        <v>39</v>
      </c>
      <c r="E87" s="91" t="s">
        <v>0</v>
      </c>
      <c r="F87" s="106">
        <v>8808956129446</v>
      </c>
      <c r="G87" s="91" t="s">
        <v>72</v>
      </c>
      <c r="H87" s="91" t="s">
        <v>11</v>
      </c>
      <c r="I87" s="91" t="s">
        <v>7</v>
      </c>
      <c r="J87" s="91" t="s">
        <v>7</v>
      </c>
      <c r="K87" s="91" t="s">
        <v>153</v>
      </c>
      <c r="L87" s="92">
        <f t="shared" si="1"/>
        <v>403.91129032258067</v>
      </c>
      <c r="M87" s="93">
        <v>500.85</v>
      </c>
      <c r="N87" s="59"/>
      <c r="O87" s="69"/>
      <c r="Q87" s="85"/>
      <c r="R87" s="85"/>
    </row>
    <row r="88" spans="1:18" ht="30" customHeight="1">
      <c r="B88" s="91" t="s">
        <v>104</v>
      </c>
      <c r="C88" s="95" t="s">
        <v>13</v>
      </c>
      <c r="D88" s="91" t="s">
        <v>39</v>
      </c>
      <c r="E88" s="91" t="s">
        <v>0</v>
      </c>
      <c r="F88" s="106">
        <v>8808956231866</v>
      </c>
      <c r="G88" s="91" t="s">
        <v>72</v>
      </c>
      <c r="H88" s="91" t="s">
        <v>11</v>
      </c>
      <c r="I88" s="91" t="s">
        <v>7</v>
      </c>
      <c r="J88" s="91" t="s">
        <v>7</v>
      </c>
      <c r="K88" s="91" t="s">
        <v>64</v>
      </c>
      <c r="L88" s="92">
        <f t="shared" si="1"/>
        <v>485.20161290322579</v>
      </c>
      <c r="M88" s="93">
        <v>601.65</v>
      </c>
      <c r="N88" s="59"/>
      <c r="O88" s="69"/>
      <c r="Q88" s="85"/>
      <c r="R88" s="85"/>
    </row>
    <row r="89" spans="1:18" ht="30" customHeight="1">
      <c r="B89" s="91" t="s">
        <v>105</v>
      </c>
      <c r="C89" s="95" t="s">
        <v>17</v>
      </c>
      <c r="D89" s="91" t="s">
        <v>39</v>
      </c>
      <c r="E89" s="91" t="s">
        <v>0</v>
      </c>
      <c r="F89" s="105">
        <v>8808956124519</v>
      </c>
      <c r="G89" s="91" t="s">
        <v>72</v>
      </c>
      <c r="H89" s="91" t="s">
        <v>11</v>
      </c>
      <c r="I89" s="91" t="s">
        <v>7</v>
      </c>
      <c r="J89" s="91" t="s">
        <v>7</v>
      </c>
      <c r="K89" s="91" t="s">
        <v>153</v>
      </c>
      <c r="L89" s="92">
        <f t="shared" si="1"/>
        <v>465.5645161290322</v>
      </c>
      <c r="M89" s="93">
        <v>577.29999999999995</v>
      </c>
      <c r="N89" s="59"/>
      <c r="O89" s="69"/>
      <c r="Q89" s="85"/>
      <c r="R89" s="85"/>
    </row>
    <row r="90" spans="1:18" ht="30" customHeight="1">
      <c r="B90" s="91" t="s">
        <v>106</v>
      </c>
      <c r="C90" s="95" t="s">
        <v>38</v>
      </c>
      <c r="D90" s="91" t="s">
        <v>39</v>
      </c>
      <c r="E90" s="91" t="s">
        <v>0</v>
      </c>
      <c r="F90" s="105">
        <v>8808956231569</v>
      </c>
      <c r="G90" s="91" t="s">
        <v>107</v>
      </c>
      <c r="H90" s="91" t="s">
        <v>11</v>
      </c>
      <c r="I90" s="91" t="s">
        <v>7</v>
      </c>
      <c r="J90" s="91" t="s">
        <v>7</v>
      </c>
      <c r="K90" s="91" t="s">
        <v>149</v>
      </c>
      <c r="L90" s="92">
        <f t="shared" si="1"/>
        <v>517.98387096774195</v>
      </c>
      <c r="M90" s="93">
        <v>642.29999999999995</v>
      </c>
      <c r="N90" s="59"/>
      <c r="O90" s="69"/>
      <c r="Q90" s="85"/>
      <c r="R90" s="85"/>
    </row>
    <row r="91" spans="1:18" ht="20.100000000000001" customHeight="1">
      <c r="B91" s="20"/>
      <c r="C91" s="26"/>
      <c r="D91" s="20"/>
      <c r="E91" s="20"/>
      <c r="F91" s="105"/>
      <c r="G91" s="20"/>
      <c r="H91" s="20"/>
      <c r="I91" s="20"/>
      <c r="J91" s="20"/>
      <c r="K91" s="20"/>
      <c r="L91" s="24"/>
      <c r="M91" s="25"/>
      <c r="N91" s="16"/>
      <c r="O91" s="69"/>
      <c r="Q91" s="85"/>
      <c r="R91" s="85"/>
    </row>
    <row r="92" spans="1:18" s="49" customFormat="1" ht="39.950000000000003" customHeight="1">
      <c r="A92" s="52"/>
      <c r="B92" s="113" t="s">
        <v>108</v>
      </c>
      <c r="C92" s="114"/>
      <c r="D92" s="114"/>
      <c r="E92" s="114"/>
      <c r="F92" s="116"/>
      <c r="G92" s="114"/>
      <c r="H92" s="114"/>
      <c r="I92" s="115" t="s">
        <v>148</v>
      </c>
      <c r="J92" s="115"/>
      <c r="K92" s="115"/>
      <c r="L92" s="115"/>
      <c r="M92" s="115"/>
      <c r="N92" s="115"/>
      <c r="O92" s="117"/>
      <c r="P92" s="81"/>
    </row>
    <row r="93" spans="1:18" ht="30" customHeight="1">
      <c r="B93" s="91" t="s">
        <v>109</v>
      </c>
      <c r="C93" s="95" t="s">
        <v>110</v>
      </c>
      <c r="D93" s="91" t="s">
        <v>39</v>
      </c>
      <c r="E93" s="91" t="s">
        <v>0</v>
      </c>
      <c r="F93" s="105">
        <v>8808956121396</v>
      </c>
      <c r="G93" s="91" t="s">
        <v>32</v>
      </c>
      <c r="H93" s="91" t="s">
        <v>15</v>
      </c>
      <c r="I93" s="91" t="s">
        <v>7</v>
      </c>
      <c r="J93" s="91" t="s">
        <v>7</v>
      </c>
      <c r="K93" s="91" t="s">
        <v>150</v>
      </c>
      <c r="L93" s="92">
        <f t="shared" si="1"/>
        <v>740.88709677419354</v>
      </c>
      <c r="M93" s="93">
        <v>918.7</v>
      </c>
      <c r="N93" s="58"/>
      <c r="O93" s="78"/>
      <c r="Q93" s="85"/>
      <c r="R93" s="85"/>
    </row>
    <row r="94" spans="1:18" ht="30" customHeight="1">
      <c r="B94" s="91" t="s">
        <v>111</v>
      </c>
      <c r="C94" s="95" t="s">
        <v>112</v>
      </c>
      <c r="D94" s="91" t="s">
        <v>39</v>
      </c>
      <c r="E94" s="91" t="s">
        <v>0</v>
      </c>
      <c r="F94" s="105">
        <v>8808956121174</v>
      </c>
      <c r="G94" s="91" t="s">
        <v>32</v>
      </c>
      <c r="H94" s="91" t="s">
        <v>15</v>
      </c>
      <c r="I94" s="91" t="s">
        <v>7</v>
      </c>
      <c r="J94" s="91" t="s">
        <v>7</v>
      </c>
      <c r="K94" s="91" t="s">
        <v>150</v>
      </c>
      <c r="L94" s="92">
        <f t="shared" si="1"/>
        <v>806.49193548387098</v>
      </c>
      <c r="M94" s="93">
        <v>1000.05</v>
      </c>
      <c r="N94" s="58"/>
      <c r="O94" s="79"/>
      <c r="Q94" s="85"/>
      <c r="R94" s="85"/>
    </row>
    <row r="95" spans="1:18" ht="30" customHeight="1">
      <c r="B95" s="91" t="s">
        <v>113</v>
      </c>
      <c r="C95" s="95" t="s">
        <v>114</v>
      </c>
      <c r="D95" s="91" t="s">
        <v>39</v>
      </c>
      <c r="E95" s="91" t="s">
        <v>0</v>
      </c>
      <c r="F95" s="106">
        <v>8808956221836</v>
      </c>
      <c r="G95" s="91" t="s">
        <v>29</v>
      </c>
      <c r="H95" s="91" t="s">
        <v>15</v>
      </c>
      <c r="I95" s="91" t="s">
        <v>7</v>
      </c>
      <c r="J95" s="91" t="s">
        <v>7</v>
      </c>
      <c r="K95" s="91" t="s">
        <v>64</v>
      </c>
      <c r="L95" s="92">
        <f t="shared" si="1"/>
        <v>681.89516129032256</v>
      </c>
      <c r="M95" s="93">
        <v>845.55</v>
      </c>
      <c r="N95" s="60"/>
      <c r="O95" s="70"/>
      <c r="Q95" s="85"/>
      <c r="R95" s="85"/>
    </row>
    <row r="96" spans="1:18" ht="20.100000000000001" customHeight="1">
      <c r="B96" s="20"/>
      <c r="C96" s="26"/>
      <c r="D96" s="20"/>
      <c r="E96" s="20"/>
      <c r="F96" s="106"/>
      <c r="G96" s="20"/>
      <c r="H96" s="20"/>
      <c r="I96" s="20"/>
      <c r="J96" s="20"/>
      <c r="K96" s="20"/>
      <c r="L96" s="24"/>
      <c r="M96" s="25"/>
      <c r="N96" s="19"/>
      <c r="O96" s="70"/>
      <c r="Q96" s="85"/>
      <c r="R96" s="85"/>
    </row>
    <row r="97" spans="1:18" s="49" customFormat="1" ht="39.950000000000003" customHeight="1">
      <c r="A97" s="52"/>
      <c r="B97" s="113" t="s">
        <v>130</v>
      </c>
      <c r="C97" s="114"/>
      <c r="D97" s="114"/>
      <c r="E97" s="114"/>
      <c r="F97" s="116"/>
      <c r="G97" s="114"/>
      <c r="H97" s="114"/>
      <c r="I97" s="115" t="s">
        <v>148</v>
      </c>
      <c r="J97" s="115"/>
      <c r="K97" s="115"/>
      <c r="L97" s="115"/>
      <c r="M97" s="115"/>
      <c r="N97" s="115"/>
      <c r="O97" s="117"/>
      <c r="P97" s="81"/>
    </row>
    <row r="98" spans="1:18" s="50" customFormat="1" ht="30" customHeight="1">
      <c r="A98" s="46"/>
      <c r="B98" s="91" t="s">
        <v>131</v>
      </c>
      <c r="C98" s="95" t="s">
        <v>31</v>
      </c>
      <c r="D98" s="91" t="s">
        <v>39</v>
      </c>
      <c r="E98" s="91" t="s">
        <v>0</v>
      </c>
      <c r="F98" s="107">
        <v>8808956280130</v>
      </c>
      <c r="G98" s="91" t="s">
        <v>29</v>
      </c>
      <c r="H98" s="91" t="s">
        <v>73</v>
      </c>
      <c r="I98" s="91" t="s">
        <v>15</v>
      </c>
      <c r="J98" s="91" t="s">
        <v>73</v>
      </c>
      <c r="K98" s="91" t="s">
        <v>149</v>
      </c>
      <c r="L98" s="92">
        <f t="shared" si="1"/>
        <v>721.25</v>
      </c>
      <c r="M98" s="93">
        <v>894.35</v>
      </c>
      <c r="N98" s="21"/>
      <c r="O98" s="70" t="s">
        <v>116</v>
      </c>
      <c r="P98" s="86"/>
      <c r="Q98" s="86"/>
      <c r="R98" s="86"/>
    </row>
    <row r="99" spans="1:18" s="50" customFormat="1" ht="30" customHeight="1">
      <c r="A99" s="46"/>
      <c r="B99" s="91"/>
      <c r="C99" s="95"/>
      <c r="D99" s="91"/>
      <c r="E99" s="91"/>
      <c r="F99" s="107"/>
      <c r="G99" s="91"/>
      <c r="H99" s="91"/>
      <c r="I99" s="91"/>
      <c r="J99" s="91"/>
      <c r="K99" s="91"/>
      <c r="L99" s="92"/>
      <c r="M99" s="93"/>
      <c r="N99" s="21"/>
      <c r="O99" s="70"/>
      <c r="P99" s="86"/>
      <c r="Q99" s="86"/>
      <c r="R99" s="86"/>
    </row>
    <row r="100" spans="1:18" s="50" customFormat="1" ht="30" customHeight="1">
      <c r="A100" s="46"/>
      <c r="B100" s="123" t="s">
        <v>155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86"/>
      <c r="Q100" s="86"/>
      <c r="R100" s="86"/>
    </row>
    <row r="101" spans="1:18" ht="30" customHeight="1">
      <c r="B101" s="17"/>
      <c r="C101" s="26"/>
      <c r="D101" s="20"/>
      <c r="E101" s="20"/>
      <c r="F101" s="108"/>
      <c r="G101" s="20"/>
      <c r="H101" s="20"/>
      <c r="I101" s="20"/>
      <c r="J101" s="20"/>
      <c r="K101" s="20"/>
      <c r="L101" s="24"/>
      <c r="M101" s="25"/>
      <c r="N101" s="17"/>
      <c r="O101" s="18"/>
    </row>
    <row r="102" spans="1:18" ht="147" customHeight="1">
      <c r="B102" s="47"/>
      <c r="C102" s="122"/>
      <c r="D102" s="122"/>
      <c r="E102" s="122"/>
      <c r="F102" s="48"/>
      <c r="G102" s="124"/>
      <c r="H102" s="125"/>
      <c r="I102" s="125"/>
      <c r="J102" s="125"/>
      <c r="K102" s="124"/>
      <c r="L102" s="126"/>
      <c r="M102" s="126"/>
      <c r="N102" s="126"/>
      <c r="O102" s="30"/>
    </row>
    <row r="103" spans="1:18" ht="18.75">
      <c r="B103" s="20"/>
      <c r="C103" s="26"/>
      <c r="D103" s="20"/>
      <c r="E103" s="20"/>
      <c r="F103" s="96"/>
      <c r="G103" s="20"/>
      <c r="H103" s="20"/>
      <c r="I103" s="20"/>
      <c r="J103" s="20"/>
      <c r="K103" s="20"/>
      <c r="L103" s="26"/>
      <c r="M103" s="26"/>
      <c r="N103" s="20"/>
      <c r="O103" s="20"/>
    </row>
    <row r="104" spans="1:18" ht="18.75">
      <c r="B104" s="17"/>
      <c r="C104" s="28"/>
      <c r="D104" s="17"/>
      <c r="E104" s="17"/>
      <c r="F104" s="96"/>
      <c r="G104" s="17"/>
      <c r="H104" s="17"/>
      <c r="I104" s="17"/>
      <c r="J104" s="17"/>
      <c r="K104" s="17"/>
      <c r="L104" s="27"/>
      <c r="M104" s="28"/>
      <c r="N104" s="17"/>
      <c r="O104" s="20"/>
    </row>
    <row r="105" spans="1:18" ht="18.75">
      <c r="F105" s="99"/>
    </row>
  </sheetData>
  <mergeCells count="44">
    <mergeCell ref="C102:E102"/>
    <mergeCell ref="B100:O100"/>
    <mergeCell ref="B97:H97"/>
    <mergeCell ref="I97:O97"/>
    <mergeCell ref="B80:H80"/>
    <mergeCell ref="I80:O80"/>
    <mergeCell ref="B83:H83"/>
    <mergeCell ref="I83:O83"/>
    <mergeCell ref="B92:H92"/>
    <mergeCell ref="I92:O92"/>
    <mergeCell ref="G102:J102"/>
    <mergeCell ref="K102:N102"/>
    <mergeCell ref="B62:H62"/>
    <mergeCell ref="I62:O62"/>
    <mergeCell ref="B65:H65"/>
    <mergeCell ref="I65:O65"/>
    <mergeCell ref="B70:H70"/>
    <mergeCell ref="I70:O70"/>
    <mergeCell ref="B53:H53"/>
    <mergeCell ref="I53:O53"/>
    <mergeCell ref="B56:H56"/>
    <mergeCell ref="I56:O56"/>
    <mergeCell ref="B59:H59"/>
    <mergeCell ref="I59:O59"/>
    <mergeCell ref="B38:H38"/>
    <mergeCell ref="I38:O38"/>
    <mergeCell ref="B43:H43"/>
    <mergeCell ref="I43:O43"/>
    <mergeCell ref="B50:H50"/>
    <mergeCell ref="I50:O50"/>
    <mergeCell ref="B19:H19"/>
    <mergeCell ref="I19:O19"/>
    <mergeCell ref="B26:H26"/>
    <mergeCell ref="I26:O26"/>
    <mergeCell ref="B32:H32"/>
    <mergeCell ref="I32:O32"/>
    <mergeCell ref="B5:H5"/>
    <mergeCell ref="I5:O5"/>
    <mergeCell ref="B16:H16"/>
    <mergeCell ref="I16:O16"/>
    <mergeCell ref="B1:O1"/>
    <mergeCell ref="C3:F3"/>
    <mergeCell ref="G3:J3"/>
    <mergeCell ref="K3:N3"/>
  </mergeCells>
  <phoneticPr fontId="0" type="noConversion"/>
  <printOptions horizontalCentered="1"/>
  <pageMargins left="0.1" right="0.1" top="0.39370078740157499" bottom="0.2" header="0.39370078740157499" footer="0.43307086614173201"/>
  <pageSetup scale="60" fitToHeight="0" orientation="portrait" r:id="rId1"/>
  <headerFooter alignWithMargins="0">
    <oddFooter>&amp;C&amp;K000000KUMHO TYRES
&amp;P / &amp;N</oddFooter>
  </headerFooter>
  <rowBreaks count="2" manualBreakCount="2">
    <brk id="31" min="1" max="14" man="1"/>
    <brk id="61" min="1" max="14" man="1"/>
  </rowBreaks>
  <drawing r:id="rId2"/>
  <tableParts count="1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 ja TR hinnasto</vt:lpstr>
      <vt:lpstr>'KA ja TR hinnasto'!Tulostusalue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J.Alikeskikylä</dc:creator>
  <cp:keywords/>
  <dc:description/>
  <cp:lastModifiedBy>sanni.salonen</cp:lastModifiedBy>
  <cp:revision/>
  <cp:lastPrinted>2022-03-11T11:56:37Z</cp:lastPrinted>
  <dcterms:created xsi:type="dcterms:W3CDTF">2003-11-04T07:29:20Z</dcterms:created>
  <dcterms:modified xsi:type="dcterms:W3CDTF">2022-05-30T09:55:58Z</dcterms:modified>
  <cp:category/>
  <cp:contentStatus/>
</cp:coreProperties>
</file>